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Section_NL\Emissions\1 Généralités\Emissions Industrie et artisanat\Déclarations émissions\Formulaires\"/>
    </mc:Choice>
  </mc:AlternateContent>
  <xr:revisionPtr revIDLastSave="0" documentId="13_ncr:1_{02CF857C-A7B3-4F1D-9C58-E5C4C82A676B}" xr6:coauthVersionLast="47" xr6:coauthVersionMax="47" xr10:uidLastSave="{00000000-0000-0000-0000-000000000000}"/>
  <bookViews>
    <workbookView xWindow="-28910" yWindow="-110" windowWidth="29020" windowHeight="15700" xr2:uid="{00000000-000D-0000-FFFF-FFFF00000000}"/>
  </bookViews>
  <sheets>
    <sheet name="A1 - 2025" sheetId="1" r:id="rId1"/>
    <sheet name="A2 - 2025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3" l="1"/>
  <c r="E26" i="3"/>
  <c r="E25" i="3"/>
  <c r="E24" i="3"/>
  <c r="E23" i="3"/>
  <c r="E33" i="3"/>
  <c r="E32" i="3"/>
  <c r="E31" i="3"/>
  <c r="E22" i="3"/>
  <c r="E21" i="3"/>
  <c r="E19" i="3"/>
  <c r="E20" i="3"/>
  <c r="E18" i="3"/>
  <c r="D5" i="1"/>
  <c r="D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Romain GAILLARD</author>
  </authors>
  <commentList>
    <comment ref="F2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Romain GAILLARD:</t>
        </r>
        <r>
          <rPr>
            <sz val="9"/>
            <color indexed="81"/>
            <rFont val="Tahoma"/>
            <family val="2"/>
          </rPr>
          <t xml:space="preserve">
Vollständiger Name gemäss (OFEV, 2022) : 
"Heizkessel Industrie weitere Gas"</t>
        </r>
      </text>
    </comment>
    <comment ref="G2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Romain GAILLARD:</t>
        </r>
        <r>
          <rPr>
            <sz val="9"/>
            <color indexed="81"/>
            <rFont val="Tahoma"/>
            <family val="2"/>
          </rPr>
          <t xml:space="preserve">
Vollständiger Name gemäss (OFEV, 2022) : 
"Heizkessel Industrie weitere HEL" mit "Gas Oil"</t>
        </r>
      </text>
    </comment>
    <comment ref="H2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Romain GAILLARD:</t>
        </r>
        <r>
          <rPr>
            <sz val="9"/>
            <color indexed="81"/>
            <rFont val="Tahoma"/>
            <family val="2"/>
          </rPr>
          <t xml:space="preserve">
Vollständiger Name gemäss EMIS (OFEV, 2022) : 
"Heizkessel Industrie weitere Mittel" mit "Gas Oil"</t>
        </r>
      </text>
    </comment>
    <comment ref="I2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Romain GAILLARD:</t>
        </r>
        <r>
          <rPr>
            <sz val="9"/>
            <color indexed="81"/>
            <rFont val="Tahoma"/>
            <family val="2"/>
          </rPr>
          <t xml:space="preserve">
Vollständiger Name gemäss EMIS (OFEV, 2022) :
"Automatische Feuerungen 50-300 kW a HVB Ind"</t>
        </r>
      </text>
    </comment>
    <comment ref="J2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Romain GAILLARD:</t>
        </r>
        <r>
          <rPr>
            <sz val="9"/>
            <color indexed="81"/>
            <rFont val="Tahoma"/>
            <family val="2"/>
          </rPr>
          <t xml:space="preserve">
Vollständiger Name gemäss EMIS (OFEV, 2022) :
"Automatische Feuerungen 300-500 kW a HVB Ind"</t>
        </r>
      </text>
    </comment>
    <comment ref="K2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Romain GAILLARD:</t>
        </r>
        <r>
          <rPr>
            <sz val="9"/>
            <color indexed="81"/>
            <rFont val="Tahoma"/>
            <family val="2"/>
          </rPr>
          <t xml:space="preserve">
Vollständiger Name gemäss EMIS (OFEV, 2022) :
"Automatische Feuerungen &gt;500 kW a HVB Ind"</t>
        </r>
      </text>
    </comment>
    <comment ref="L2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Romain GAILLARD:</t>
        </r>
        <r>
          <rPr>
            <sz val="9"/>
            <color indexed="81"/>
            <rFont val="Tahoma"/>
            <family val="2"/>
          </rPr>
          <t xml:space="preserve">
Vollständiger Name gemäss EMIS (OFEV, 2022) :
"Automatische Pelletsfeuerungen 50-300 kW Ind"</t>
        </r>
      </text>
    </comment>
    <comment ref="M2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Romain GAILLARD:</t>
        </r>
        <r>
          <rPr>
            <sz val="9"/>
            <color indexed="81"/>
            <rFont val="Tahoma"/>
            <family val="2"/>
          </rPr>
          <t xml:space="preserve">
Vollständiger Name gemäss EMIS (OFEV, 2022) :
"Automatische Pelletsfeuerungen 300-500 kW Ind"</t>
        </r>
      </text>
    </comment>
    <comment ref="N2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Romain GAILLARD:</t>
        </r>
        <r>
          <rPr>
            <sz val="9"/>
            <color indexed="81"/>
            <rFont val="Tahoma"/>
            <family val="2"/>
          </rPr>
          <t xml:space="preserve">
Vollständiger Name gemäss EMIS (OFEV, 2022) :
"Automatische Pelletsfeuerungen &gt;500 kW Ind"</t>
        </r>
      </text>
    </comment>
    <comment ref="C3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Romain GAILLARD:</t>
        </r>
        <r>
          <rPr>
            <sz val="9"/>
            <color indexed="81"/>
            <rFont val="Tahoma"/>
            <family val="2"/>
          </rPr>
          <t xml:space="preserve">
Noms complets : polychlorodibenzodioxines et polychlorodibenzofuranes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Romain GAILLARD</author>
  </authors>
  <commentList>
    <comment ref="B2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Romain GAILLARD:</t>
        </r>
        <r>
          <rPr>
            <sz val="9"/>
            <color indexed="81"/>
            <rFont val="Tahoma"/>
            <family val="2"/>
          </rPr>
          <t xml:space="preserve">
Vollstänidger Name : Polychlorodibenzodioxine und Polychlorodibenzofurane</t>
        </r>
      </text>
    </comment>
  </commentList>
</comments>
</file>

<file path=xl/sharedStrings.xml><?xml version="1.0" encoding="utf-8"?>
<sst xmlns="http://schemas.openxmlformats.org/spreadsheetml/2006/main" count="144" uniqueCount="68">
  <si>
    <t>1A2g viii</t>
  </si>
  <si>
    <t>NFR Code</t>
  </si>
  <si>
    <t>Table 3-19</t>
  </si>
  <si>
    <t>g/GJ</t>
  </si>
  <si>
    <t>kg</t>
  </si>
  <si>
    <t>Table EMIS</t>
  </si>
  <si>
    <t>GJ</t>
  </si>
  <si>
    <t>R. Gaillard</t>
  </si>
  <si>
    <t>Table 3-7</t>
  </si>
  <si>
    <t>Pellets</t>
  </si>
  <si>
    <t>50-300 kW</t>
  </si>
  <si>
    <t>300-500 kW</t>
  </si>
  <si>
    <t>&gt;500 kW</t>
  </si>
  <si>
    <t>STAAT WALLIS - DIENSTSTELLE FÜR UMWELT (DUW)</t>
  </si>
  <si>
    <t>Heute</t>
  </si>
  <si>
    <t>Letzte Aktualisierung</t>
  </si>
  <si>
    <t>Aktualisiert von</t>
  </si>
  <si>
    <t>Berechnungsparameter und Emissionsfaktoren</t>
  </si>
  <si>
    <t>Anhang 1</t>
  </si>
  <si>
    <t>Einsetzen der verbrauchten Energiemengen</t>
  </si>
  <si>
    <t>Heizöl</t>
  </si>
  <si>
    <t>Gas</t>
  </si>
  <si>
    <t>Gesamtmenge in GJ</t>
  </si>
  <si>
    <t>Einheit</t>
  </si>
  <si>
    <t>Holz</t>
  </si>
  <si>
    <t>Holzschnitzel</t>
  </si>
  <si>
    <t>Emissionsfaktoren nach nach Typ und Leistung der Anlage</t>
  </si>
  <si>
    <t>Anlage</t>
  </si>
  <si>
    <t>Substanz</t>
  </si>
  <si>
    <t>Gaskessel</t>
  </si>
  <si>
    <t>Ölkessel (EL)</t>
  </si>
  <si>
    <t>Ölkessel (ML)</t>
  </si>
  <si>
    <t>EL</t>
  </si>
  <si>
    <t>ML</t>
  </si>
  <si>
    <t>Emissionsfaktoren LRV und Treibhausgas gemäss EMIS Publikation (OFEV, 2022)</t>
  </si>
  <si>
    <t>Holzschnitzel-kessel (&gt;500 kW)</t>
  </si>
  <si>
    <t>Holzschnitzel-kessel (300-500 kW)</t>
  </si>
  <si>
    <t>Holzschnitzel-kessel (50-300 kW)</t>
  </si>
  <si>
    <t>Holzpellets-kessel (50-300 kW)</t>
  </si>
  <si>
    <t>Holzpellets-kessel (300-500 kW)</t>
  </si>
  <si>
    <t>Holzpellets-kessel (&gt;500 kW)</t>
  </si>
  <si>
    <t>Von g zu kg</t>
  </si>
  <si>
    <t>LRV-Schadstoffe</t>
  </si>
  <si>
    <t>Treibhausgas</t>
  </si>
  <si>
    <t>Cd (Kadmium)</t>
  </si>
  <si>
    <t>CH4 (Methan)</t>
  </si>
  <si>
    <t>CO2 (Kohlendioxid)</t>
  </si>
  <si>
    <t>CO (Kohlenmonoxid)</t>
  </si>
  <si>
    <t>VOC (Flüchtigen organischen Verbindungen)</t>
  </si>
  <si>
    <t>Hg (Quecksilber)</t>
  </si>
  <si>
    <t>N2O (Distickstoffmonoxid)</t>
  </si>
  <si>
    <t>NH3 (Ammoniak)</t>
  </si>
  <si>
    <t>NOx (Stickstoffoxid)</t>
  </si>
  <si>
    <t>Pb (Blei)</t>
  </si>
  <si>
    <t>PCDD/PCDF (Dioxine und Furane)</t>
  </si>
  <si>
    <t>PM (Staub)</t>
  </si>
  <si>
    <t>SO2 (Schwefeldioxid)</t>
  </si>
  <si>
    <t>Gesamtmenge der emittierten Schadstoffe</t>
  </si>
  <si>
    <t>Anhang 2</t>
  </si>
  <si>
    <t>Menge</t>
  </si>
  <si>
    <t>SO2 (Schwefeldioxide)</t>
  </si>
  <si>
    <t>HFC (Fluorkohlenwasserstoffe)</t>
  </si>
  <si>
    <t>NF3 (Stickstofftrifluorid)</t>
  </si>
  <si>
    <t>PFC (Perfluorierte Kohlenwasserstoffe)</t>
  </si>
  <si>
    <t>SF6 (Schwefelhexafluorid)</t>
  </si>
  <si>
    <t>Jährliche Emissionen, die in die Meldung an DUW einzutragen sind</t>
  </si>
  <si>
    <t>Von MWh zu GJ</t>
  </si>
  <si>
    <t>JÄHRLICHE EMISSIONEN VON KMU UND INDUSTRIE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</si>
</sst>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0.0"/>
    <numFmt numFmtId="166" formatCode="0.000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3" tint="-0.24997711111789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i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4" fontId="6" fillId="0" borderId="0" xfId="1" applyNumberFormat="1" applyFont="1" applyAlignment="1">
      <alignment horizontal="center" vertical="center"/>
    </xf>
    <xf numFmtId="14" fontId="6" fillId="0" borderId="2" xfId="1" applyNumberFormat="1" applyFont="1" applyBorder="1" applyAlignment="1">
      <alignment horizontal="center" vertical="center"/>
    </xf>
    <xf numFmtId="14" fontId="6" fillId="0" borderId="12" xfId="1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14" fontId="11" fillId="0" borderId="0" xfId="1" applyNumberFormat="1" applyFont="1" applyAlignment="1">
      <alignment horizontal="left" vertical="center"/>
    </xf>
    <xf numFmtId="14" fontId="6" fillId="0" borderId="6" xfId="1" applyNumberFormat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9" fillId="0" borderId="0" xfId="1" applyFont="1"/>
    <xf numFmtId="0" fontId="0" fillId="0" borderId="1" xfId="0" applyBorder="1" applyAlignment="1">
      <alignment horizontal="center" vertical="center"/>
    </xf>
    <xf numFmtId="0" fontId="20" fillId="0" borderId="0" xfId="1" applyFont="1"/>
    <xf numFmtId="0" fontId="4" fillId="12" borderId="21" xfId="1" applyFont="1" applyFill="1" applyBorder="1" applyAlignment="1">
      <alignment horizontal="center"/>
    </xf>
    <xf numFmtId="0" fontId="4" fillId="4" borderId="2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right" vertical="center"/>
    </xf>
    <xf numFmtId="1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7" fillId="3" borderId="22" xfId="1" applyFont="1" applyFill="1" applyBorder="1" applyAlignment="1">
      <alignment horizontal="right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11" fontId="0" fillId="0" borderId="10" xfId="0" applyNumberFormat="1" applyBorder="1" applyAlignment="1">
      <alignment horizontal="center" vertical="center"/>
    </xf>
    <xf numFmtId="0" fontId="16" fillId="13" borderId="20" xfId="1" applyFont="1" applyFill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1" fontId="0" fillId="0" borderId="1" xfId="2" applyNumberFormat="1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" fontId="0" fillId="0" borderId="27" xfId="2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1" fontId="0" fillId="0" borderId="15" xfId="0" applyNumberForma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22" fillId="0" borderId="0" xfId="1" applyFont="1"/>
    <xf numFmtId="0" fontId="22" fillId="0" borderId="0" xfId="1" applyFont="1" applyAlignment="1">
      <alignment horizontal="left" vertical="center"/>
    </xf>
    <xf numFmtId="0" fontId="16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7" fillId="0" borderId="0" xfId="1" applyFont="1"/>
    <xf numFmtId="11" fontId="0" fillId="0" borderId="16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6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1" fontId="0" fillId="0" borderId="1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9" fillId="0" borderId="0" xfId="1" applyFont="1" applyAlignment="1">
      <alignment horizontal="center" vertical="center" textRotation="90"/>
    </xf>
    <xf numFmtId="0" fontId="0" fillId="0" borderId="0" xfId="0" applyAlignment="1">
      <alignment horizontal="left" vertical="center"/>
    </xf>
    <xf numFmtId="0" fontId="25" fillId="13" borderId="36" xfId="1" applyFont="1" applyFill="1" applyBorder="1" applyAlignment="1">
      <alignment horizontal="center" vertical="center"/>
    </xf>
    <xf numFmtId="0" fontId="25" fillId="13" borderId="22" xfId="1" applyFont="1" applyFill="1" applyBorder="1" applyAlignment="1">
      <alignment horizontal="center" vertical="center"/>
    </xf>
    <xf numFmtId="0" fontId="25" fillId="13" borderId="37" xfId="1" applyFont="1" applyFill="1" applyBorder="1" applyAlignment="1">
      <alignment horizontal="center" vertical="center"/>
    </xf>
    <xf numFmtId="1" fontId="21" fillId="0" borderId="40" xfId="1" applyNumberFormat="1" applyFont="1" applyBorder="1" applyAlignment="1">
      <alignment horizontal="center" vertical="center"/>
    </xf>
    <xf numFmtId="0" fontId="21" fillId="0" borderId="42" xfId="1" applyFont="1" applyBorder="1" applyAlignment="1">
      <alignment horizontal="center" vertical="center"/>
    </xf>
    <xf numFmtId="1" fontId="21" fillId="0" borderId="41" xfId="1" applyNumberFormat="1" applyFont="1" applyBorder="1" applyAlignment="1">
      <alignment horizontal="center" vertical="center"/>
    </xf>
    <xf numFmtId="0" fontId="21" fillId="0" borderId="27" xfId="1" applyFont="1" applyBorder="1" applyAlignment="1">
      <alignment horizontal="center" vertical="center"/>
    </xf>
    <xf numFmtId="0" fontId="21" fillId="0" borderId="40" xfId="1" applyFont="1" applyBorder="1" applyAlignment="1">
      <alignment horizontal="center" vertical="center"/>
    </xf>
    <xf numFmtId="1" fontId="23" fillId="0" borderId="28" xfId="1" applyNumberFormat="1" applyFont="1" applyBorder="1" applyAlignment="1">
      <alignment horizontal="center" vertical="center"/>
    </xf>
    <xf numFmtId="0" fontId="2" fillId="0" borderId="2" xfId="1" applyFont="1" applyBorder="1"/>
    <xf numFmtId="1" fontId="3" fillId="4" borderId="20" xfId="1" applyNumberFormat="1" applyFont="1" applyFill="1" applyBorder="1" applyAlignment="1">
      <alignment horizontal="center" vertical="center"/>
    </xf>
    <xf numFmtId="1" fontId="2" fillId="4" borderId="7" xfId="1" applyNumberFormat="1" applyFont="1" applyFill="1" applyBorder="1" applyAlignment="1">
      <alignment horizontal="center" vertical="center"/>
    </xf>
    <xf numFmtId="1" fontId="2" fillId="4" borderId="33" xfId="1" applyNumberFormat="1" applyFont="1" applyFill="1" applyBorder="1" applyAlignment="1">
      <alignment horizontal="center" vertical="center"/>
    </xf>
    <xf numFmtId="1" fontId="2" fillId="4" borderId="38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7" fillId="9" borderId="19" xfId="1" applyFont="1" applyFill="1" applyBorder="1" applyAlignment="1">
      <alignment horizontal="center" vertical="center"/>
    </xf>
    <xf numFmtId="0" fontId="17" fillId="9" borderId="18" xfId="1" applyFont="1" applyFill="1" applyBorder="1" applyAlignment="1">
      <alignment horizontal="center" vertical="center"/>
    </xf>
    <xf numFmtId="0" fontId="17" fillId="7" borderId="20" xfId="1" applyFont="1" applyFill="1" applyBorder="1" applyAlignment="1">
      <alignment horizontal="center" vertical="center"/>
    </xf>
    <xf numFmtId="0" fontId="17" fillId="7" borderId="17" xfId="1" applyFont="1" applyFill="1" applyBorder="1" applyAlignment="1">
      <alignment horizontal="center" vertical="center"/>
    </xf>
    <xf numFmtId="0" fontId="17" fillId="8" borderId="19" xfId="1" applyFont="1" applyFill="1" applyBorder="1" applyAlignment="1">
      <alignment horizontal="center" vertical="center"/>
    </xf>
    <xf numFmtId="0" fontId="17" fillId="8" borderId="18" xfId="1" applyFont="1" applyFill="1" applyBorder="1" applyAlignment="1">
      <alignment horizontal="center" vertical="center"/>
    </xf>
    <xf numFmtId="0" fontId="8" fillId="7" borderId="9" xfId="1" applyFont="1" applyFill="1" applyBorder="1" applyAlignment="1">
      <alignment horizontal="right" vertical="center"/>
    </xf>
    <xf numFmtId="0" fontId="8" fillId="7" borderId="7" xfId="1" applyFont="1" applyFill="1" applyBorder="1" applyAlignment="1">
      <alignment horizontal="right" vertical="center"/>
    </xf>
    <xf numFmtId="0" fontId="8" fillId="7" borderId="13" xfId="1" applyFont="1" applyFill="1" applyBorder="1" applyAlignment="1">
      <alignment horizontal="right" vertical="center"/>
    </xf>
    <xf numFmtId="0" fontId="8" fillId="7" borderId="32" xfId="1" applyFont="1" applyFill="1" applyBorder="1" applyAlignment="1">
      <alignment horizontal="right" vertical="center"/>
    </xf>
    <xf numFmtId="0" fontId="8" fillId="7" borderId="5" xfId="1" applyFont="1" applyFill="1" applyBorder="1" applyAlignment="1">
      <alignment horizontal="right" vertical="center"/>
    </xf>
    <xf numFmtId="0" fontId="8" fillId="7" borderId="3" xfId="1" applyFont="1" applyFill="1" applyBorder="1" applyAlignment="1">
      <alignment horizontal="right" vertical="center"/>
    </xf>
    <xf numFmtId="0" fontId="15" fillId="6" borderId="9" xfId="1" applyFont="1" applyFill="1" applyBorder="1" applyAlignment="1">
      <alignment horizontal="center" vertical="center"/>
    </xf>
    <xf numFmtId="0" fontId="15" fillId="6" borderId="8" xfId="1" applyFont="1" applyFill="1" applyBorder="1" applyAlignment="1">
      <alignment horizontal="center" vertical="center"/>
    </xf>
    <xf numFmtId="0" fontId="15" fillId="6" borderId="7" xfId="1" applyFont="1" applyFill="1" applyBorder="1" applyAlignment="1">
      <alignment horizontal="center" vertical="center"/>
    </xf>
    <xf numFmtId="0" fontId="15" fillId="6" borderId="5" xfId="1" applyFont="1" applyFill="1" applyBorder="1" applyAlignment="1">
      <alignment horizontal="center" vertical="center"/>
    </xf>
    <xf numFmtId="0" fontId="15" fillId="6" borderId="4" xfId="1" applyFont="1" applyFill="1" applyBorder="1" applyAlignment="1">
      <alignment horizontal="center" vertical="center"/>
    </xf>
    <xf numFmtId="0" fontId="15" fillId="6" borderId="3" xfId="1" applyFont="1" applyFill="1" applyBorder="1" applyAlignment="1">
      <alignment horizontal="center" vertical="center"/>
    </xf>
    <xf numFmtId="0" fontId="14" fillId="5" borderId="6" xfId="1" applyFont="1" applyFill="1" applyBorder="1" applyAlignment="1">
      <alignment horizontal="center" vertical="center"/>
    </xf>
    <xf numFmtId="0" fontId="14" fillId="5" borderId="2" xfId="1" applyFont="1" applyFill="1" applyBorder="1" applyAlignment="1">
      <alignment horizontal="center" vertical="center"/>
    </xf>
    <xf numFmtId="0" fontId="8" fillId="5" borderId="9" xfId="1" applyFont="1" applyFill="1" applyBorder="1" applyAlignment="1">
      <alignment horizontal="right"/>
    </xf>
    <xf numFmtId="0" fontId="8" fillId="5" borderId="8" xfId="1" applyFont="1" applyFill="1" applyBorder="1" applyAlignment="1">
      <alignment horizontal="right"/>
    </xf>
    <xf numFmtId="0" fontId="9" fillId="4" borderId="0" xfId="1" applyFont="1" applyFill="1" applyAlignment="1">
      <alignment horizontal="center"/>
    </xf>
    <xf numFmtId="0" fontId="24" fillId="14" borderId="19" xfId="1" applyFont="1" applyFill="1" applyBorder="1" applyAlignment="1">
      <alignment horizontal="center" vertical="center"/>
    </xf>
    <xf numFmtId="0" fontId="24" fillId="14" borderId="35" xfId="1" applyFont="1" applyFill="1" applyBorder="1" applyAlignment="1">
      <alignment horizontal="center" vertical="center"/>
    </xf>
    <xf numFmtId="0" fontId="25" fillId="13" borderId="20" xfId="1" applyFont="1" applyFill="1" applyBorder="1" applyAlignment="1">
      <alignment horizontal="center" vertical="center"/>
    </xf>
    <xf numFmtId="0" fontId="25" fillId="13" borderId="17" xfId="1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right" vertical="center"/>
    </xf>
    <xf numFmtId="0" fontId="8" fillId="3" borderId="30" xfId="0" applyFont="1" applyFill="1" applyBorder="1" applyAlignment="1">
      <alignment horizontal="right" vertical="center"/>
    </xf>
    <xf numFmtId="0" fontId="25" fillId="13" borderId="43" xfId="1" applyFont="1" applyFill="1" applyBorder="1" applyAlignment="1">
      <alignment horizontal="center" vertical="center"/>
    </xf>
    <xf numFmtId="0" fontId="25" fillId="13" borderId="44" xfId="1" applyFont="1" applyFill="1" applyBorder="1" applyAlignment="1">
      <alignment horizontal="center" vertical="center"/>
    </xf>
    <xf numFmtId="0" fontId="25" fillId="13" borderId="29" xfId="1" applyFont="1" applyFill="1" applyBorder="1" applyAlignment="1">
      <alignment horizontal="center" vertical="center"/>
    </xf>
    <xf numFmtId="0" fontId="25" fillId="13" borderId="45" xfId="1" applyFont="1" applyFill="1" applyBorder="1" applyAlignment="1">
      <alignment horizontal="center" vertical="center"/>
    </xf>
    <xf numFmtId="0" fontId="25" fillId="13" borderId="46" xfId="1" applyFont="1" applyFill="1" applyBorder="1" applyAlignment="1">
      <alignment horizontal="center" vertical="center"/>
    </xf>
    <xf numFmtId="0" fontId="25" fillId="13" borderId="24" xfId="1" applyFont="1" applyFill="1" applyBorder="1" applyAlignment="1">
      <alignment horizontal="center" vertical="center"/>
    </xf>
    <xf numFmtId="0" fontId="25" fillId="13" borderId="26" xfId="1" applyFont="1" applyFill="1" applyBorder="1" applyAlignment="1">
      <alignment horizontal="center" vertical="center"/>
    </xf>
    <xf numFmtId="0" fontId="25" fillId="13" borderId="38" xfId="1" applyFont="1" applyFill="1" applyBorder="1" applyAlignment="1">
      <alignment horizontal="center" vertical="center"/>
    </xf>
    <xf numFmtId="0" fontId="25" fillId="13" borderId="34" xfId="1" applyFont="1" applyFill="1" applyBorder="1" applyAlignment="1">
      <alignment horizontal="center" vertical="center"/>
    </xf>
    <xf numFmtId="0" fontId="24" fillId="14" borderId="47" xfId="1" applyFont="1" applyFill="1" applyBorder="1" applyAlignment="1">
      <alignment horizontal="center" vertical="center"/>
    </xf>
    <xf numFmtId="0" fontId="24" fillId="14" borderId="18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/>
    </xf>
    <xf numFmtId="0" fontId="9" fillId="2" borderId="24" xfId="1" applyFont="1" applyFill="1" applyBorder="1" applyAlignment="1">
      <alignment horizontal="center" vertical="center" textRotation="90"/>
    </xf>
    <xf numFmtId="0" fontId="9" fillId="2" borderId="25" xfId="1" applyFont="1" applyFill="1" applyBorder="1" applyAlignment="1">
      <alignment horizontal="center" vertical="center" textRotation="90"/>
    </xf>
    <xf numFmtId="0" fontId="9" fillId="2" borderId="26" xfId="1" applyFont="1" applyFill="1" applyBorder="1" applyAlignment="1">
      <alignment horizontal="center" vertical="center" textRotation="90"/>
    </xf>
    <xf numFmtId="0" fontId="7" fillId="4" borderId="15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/>
    </xf>
    <xf numFmtId="0" fontId="7" fillId="12" borderId="1" xfId="0" applyFont="1" applyFill="1" applyBorder="1" applyAlignment="1">
      <alignment horizontal="left" vertical="center"/>
    </xf>
    <xf numFmtId="0" fontId="7" fillId="12" borderId="10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3" borderId="16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14" xfId="1" applyFont="1" applyFill="1" applyBorder="1" applyAlignment="1">
      <alignment horizontal="center"/>
    </xf>
    <xf numFmtId="0" fontId="15" fillId="11" borderId="9" xfId="1" applyFont="1" applyFill="1" applyBorder="1" applyAlignment="1">
      <alignment horizontal="center" vertical="center"/>
    </xf>
    <xf numFmtId="0" fontId="15" fillId="11" borderId="8" xfId="1" applyFont="1" applyFill="1" applyBorder="1" applyAlignment="1">
      <alignment horizontal="center" vertical="center"/>
    </xf>
    <xf numFmtId="0" fontId="15" fillId="11" borderId="7" xfId="1" applyFont="1" applyFill="1" applyBorder="1" applyAlignment="1">
      <alignment horizontal="center" vertical="center"/>
    </xf>
    <xf numFmtId="0" fontId="15" fillId="11" borderId="5" xfId="1" applyFont="1" applyFill="1" applyBorder="1" applyAlignment="1">
      <alignment horizontal="center" vertical="center"/>
    </xf>
    <xf numFmtId="0" fontId="15" fillId="11" borderId="4" xfId="1" applyFont="1" applyFill="1" applyBorder="1" applyAlignment="1">
      <alignment horizontal="center" vertical="center"/>
    </xf>
    <xf numFmtId="0" fontId="15" fillId="11" borderId="3" xfId="1" applyFont="1" applyFill="1" applyBorder="1" applyAlignment="1">
      <alignment horizontal="center" vertical="center"/>
    </xf>
    <xf numFmtId="0" fontId="14" fillId="10" borderId="6" xfId="1" applyFont="1" applyFill="1" applyBorder="1" applyAlignment="1">
      <alignment horizontal="center" vertical="center"/>
    </xf>
    <xf numFmtId="0" fontId="14" fillId="10" borderId="2" xfId="1" applyFont="1" applyFill="1" applyBorder="1" applyAlignment="1">
      <alignment horizontal="center" vertical="center"/>
    </xf>
    <xf numFmtId="0" fontId="9" fillId="10" borderId="0" xfId="1" applyFont="1" applyFill="1" applyAlignment="1">
      <alignment horizontal="center"/>
    </xf>
    <xf numFmtId="0" fontId="7" fillId="2" borderId="1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3">
    <cellStyle name="Milliers" xfId="2" builtinId="3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tabColor theme="9" tint="0.59999389629810485"/>
  </sheetPr>
  <dimension ref="B1:Q45"/>
  <sheetViews>
    <sheetView tabSelected="1" zoomScaleNormal="100" workbookViewId="0">
      <pane ySplit="12" topLeftCell="A13" activePane="bottomLeft" state="frozen"/>
      <selection activeCell="B1" sqref="B1"/>
      <selection pane="bottomLeft" activeCell="D6" sqref="D6"/>
    </sheetView>
  </sheetViews>
  <sheetFormatPr baseColWidth="10" defaultColWidth="11.453125" defaultRowHeight="14" x14ac:dyDescent="0.3"/>
  <cols>
    <col min="1" max="1" width="10.81640625" style="1" customWidth="1"/>
    <col min="2" max="2" width="9.1796875" style="5" customWidth="1"/>
    <col min="3" max="4" width="15.81640625" style="1" customWidth="1"/>
    <col min="5" max="5" width="15.81640625" style="4" customWidth="1"/>
    <col min="6" max="6" width="14.54296875" style="3" customWidth="1"/>
    <col min="7" max="7" width="21.81640625" style="2" bestFit="1" customWidth="1"/>
    <col min="8" max="8" width="14.54296875" style="2" customWidth="1"/>
    <col min="9" max="9" width="15.90625" style="2" customWidth="1"/>
    <col min="10" max="10" width="15.81640625" style="2" customWidth="1"/>
    <col min="11" max="11" width="14.54296875" style="2" customWidth="1"/>
    <col min="12" max="12" width="17" style="2" customWidth="1"/>
    <col min="13" max="14" width="16.90625" style="2" customWidth="1"/>
    <col min="15" max="17" width="15.81640625" style="2" customWidth="1"/>
    <col min="18" max="22" width="11.453125" style="1"/>
    <col min="23" max="23" width="16.08984375" style="1" bestFit="1" customWidth="1"/>
    <col min="24" max="24" width="11.453125" style="1"/>
    <col min="25" max="25" width="22.453125" style="1" bestFit="1" customWidth="1"/>
    <col min="26" max="16384" width="11.453125" style="1"/>
  </cols>
  <sheetData>
    <row r="1" spans="2:17" s="2" customFormat="1" ht="14.5" thickBot="1" x14ac:dyDescent="0.35">
      <c r="B1" s="5"/>
      <c r="C1" s="1"/>
      <c r="D1" s="1"/>
      <c r="E1" s="4"/>
      <c r="F1" s="3"/>
    </row>
    <row r="2" spans="2:17" s="2" customFormat="1" ht="28.5" customHeight="1" thickBot="1" x14ac:dyDescent="0.3">
      <c r="B2" s="88" t="s">
        <v>67</v>
      </c>
      <c r="C2" s="89"/>
      <c r="D2" s="89"/>
      <c r="E2" s="89"/>
      <c r="F2" s="89"/>
      <c r="G2" s="89"/>
      <c r="H2" s="89"/>
      <c r="I2" s="90">
        <v>2025</v>
      </c>
      <c r="J2" s="47"/>
      <c r="L2" s="47"/>
      <c r="M2" s="47"/>
      <c r="N2" s="47"/>
    </row>
    <row r="3" spans="2:17" s="2" customFormat="1" ht="28.5" customHeight="1" thickBot="1" x14ac:dyDescent="0.3">
      <c r="B3" s="92" t="s">
        <v>13</v>
      </c>
      <c r="C3" s="93"/>
      <c r="D3" s="93"/>
      <c r="E3" s="93"/>
      <c r="F3" s="93"/>
      <c r="G3" s="93"/>
      <c r="H3" s="93"/>
      <c r="I3" s="91"/>
      <c r="J3" s="47"/>
      <c r="L3" s="47"/>
      <c r="M3" s="47"/>
      <c r="N3" s="47"/>
    </row>
    <row r="4" spans="2:17" s="2" customFormat="1" ht="12.75" customHeight="1" thickBot="1" x14ac:dyDescent="0.35">
      <c r="B4" s="5"/>
      <c r="C4" s="1"/>
      <c r="D4" s="1"/>
      <c r="E4" s="4"/>
      <c r="F4" s="3"/>
    </row>
    <row r="5" spans="2:17" s="2" customFormat="1" ht="12.75" customHeight="1" x14ac:dyDescent="0.25">
      <c r="B5" s="94" t="s">
        <v>14</v>
      </c>
      <c r="C5" s="95"/>
      <c r="D5" s="22">
        <f ca="1">TODAY()</f>
        <v>46051</v>
      </c>
      <c r="E5" s="21"/>
      <c r="F5" s="20"/>
    </row>
    <row r="6" spans="2:17" s="2" customFormat="1" ht="12.75" customHeight="1" x14ac:dyDescent="0.25">
      <c r="B6" s="96" t="s">
        <v>15</v>
      </c>
      <c r="C6" s="97"/>
      <c r="D6" s="19">
        <v>46051</v>
      </c>
      <c r="E6" s="17"/>
      <c r="F6" s="3"/>
    </row>
    <row r="7" spans="2:17" s="2" customFormat="1" ht="12.75" customHeight="1" thickBot="1" x14ac:dyDescent="0.3">
      <c r="B7" s="98" t="s">
        <v>16</v>
      </c>
      <c r="C7" s="99"/>
      <c r="D7" s="18" t="s">
        <v>7</v>
      </c>
      <c r="E7" s="17"/>
      <c r="F7" s="3"/>
    </row>
    <row r="8" spans="2:17" s="2" customFormat="1" ht="12.75" customHeight="1" x14ac:dyDescent="0.3">
      <c r="B8" s="5"/>
      <c r="C8" s="1"/>
      <c r="D8" s="1"/>
      <c r="E8" s="4"/>
      <c r="F8" s="3"/>
    </row>
    <row r="9" spans="2:17" s="2" customFormat="1" ht="12.75" customHeight="1" thickBot="1" x14ac:dyDescent="0.35">
      <c r="B9" s="5"/>
      <c r="C9" s="1"/>
      <c r="D9" s="1"/>
      <c r="E9" s="4"/>
      <c r="F9" s="3"/>
    </row>
    <row r="10" spans="2:17" s="2" customFormat="1" ht="12.75" customHeight="1" x14ac:dyDescent="0.25">
      <c r="B10" s="100" t="s">
        <v>17</v>
      </c>
      <c r="C10" s="101"/>
      <c r="D10" s="101"/>
      <c r="E10" s="102"/>
      <c r="F10" s="106" t="s">
        <v>18</v>
      </c>
    </row>
    <row r="11" spans="2:17" s="2" customFormat="1" ht="12.75" customHeight="1" thickBot="1" x14ac:dyDescent="0.3">
      <c r="B11" s="103"/>
      <c r="C11" s="104"/>
      <c r="D11" s="104"/>
      <c r="E11" s="105"/>
      <c r="F11" s="107"/>
    </row>
    <row r="12" spans="2:17" s="2" customFormat="1" ht="12.75" customHeight="1" x14ac:dyDescent="0.3">
      <c r="B12" s="5"/>
      <c r="C12" s="1"/>
      <c r="D12" s="1"/>
      <c r="E12" s="4"/>
      <c r="F12" s="3"/>
    </row>
    <row r="13" spans="2:17" s="2" customFormat="1" ht="12.75" customHeight="1" x14ac:dyDescent="0.3">
      <c r="B13" s="5"/>
      <c r="C13" s="1"/>
      <c r="D13" s="1"/>
      <c r="E13" s="4"/>
      <c r="F13" s="3"/>
    </row>
    <row r="14" spans="2:17" s="2" customFormat="1" ht="12.75" customHeight="1" x14ac:dyDescent="0.3">
      <c r="B14" s="110" t="s">
        <v>19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24"/>
      <c r="P14" s="24"/>
      <c r="Q14" s="24"/>
    </row>
    <row r="15" spans="2:17" s="2" customFormat="1" ht="12.5" customHeight="1" thickBot="1" x14ac:dyDescent="0.35">
      <c r="B15" s="48"/>
      <c r="C15" s="48"/>
      <c r="D15" s="48"/>
      <c r="E15" s="48"/>
      <c r="F15" s="48"/>
      <c r="G15" s="48"/>
      <c r="H15" s="48"/>
      <c r="I15" s="48"/>
      <c r="J15" s="48"/>
      <c r="K15" s="24"/>
      <c r="L15" s="24"/>
      <c r="M15" s="24"/>
      <c r="N15" s="24"/>
      <c r="O15" s="24"/>
      <c r="P15" s="49"/>
      <c r="Q15" s="24"/>
    </row>
    <row r="16" spans="2:17" s="2" customFormat="1" ht="21.5" customHeight="1" thickBot="1" x14ac:dyDescent="0.35">
      <c r="D16" s="5"/>
      <c r="E16" s="1"/>
      <c r="F16" s="82"/>
      <c r="G16" s="111" t="s">
        <v>20</v>
      </c>
      <c r="H16" s="112"/>
      <c r="I16" s="126" t="s">
        <v>24</v>
      </c>
      <c r="J16" s="127"/>
      <c r="K16" s="127"/>
      <c r="L16" s="127"/>
      <c r="M16" s="127"/>
      <c r="N16" s="112"/>
      <c r="P16" s="50"/>
    </row>
    <row r="17" spans="2:15" s="2" customFormat="1" ht="12.75" customHeight="1" x14ac:dyDescent="0.3">
      <c r="D17" s="5"/>
      <c r="E17" s="1"/>
      <c r="F17" s="113" t="s">
        <v>21</v>
      </c>
      <c r="G17" s="122" t="s">
        <v>32</v>
      </c>
      <c r="H17" s="124" t="s">
        <v>33</v>
      </c>
      <c r="I17" s="117" t="s">
        <v>25</v>
      </c>
      <c r="J17" s="118"/>
      <c r="K17" s="119"/>
      <c r="L17" s="120" t="s">
        <v>9</v>
      </c>
      <c r="M17" s="118"/>
      <c r="N17" s="121"/>
      <c r="O17" s="51"/>
    </row>
    <row r="18" spans="2:15" s="2" customFormat="1" ht="12.75" customHeight="1" thickBot="1" x14ac:dyDescent="0.35">
      <c r="D18" s="5"/>
      <c r="E18" s="1"/>
      <c r="F18" s="114"/>
      <c r="G18" s="123"/>
      <c r="H18" s="125"/>
      <c r="I18" s="73" t="s">
        <v>10</v>
      </c>
      <c r="J18" s="74" t="s">
        <v>11</v>
      </c>
      <c r="K18" s="74" t="s">
        <v>12</v>
      </c>
      <c r="L18" s="74" t="s">
        <v>10</v>
      </c>
      <c r="M18" s="74" t="s">
        <v>11</v>
      </c>
      <c r="N18" s="75" t="s">
        <v>12</v>
      </c>
      <c r="O18" s="51"/>
    </row>
    <row r="19" spans="2:15" s="2" customFormat="1" ht="12.75" customHeight="1" x14ac:dyDescent="0.3">
      <c r="D19" s="108" t="s">
        <v>22</v>
      </c>
      <c r="E19" s="109"/>
      <c r="F19" s="83">
        <v>0</v>
      </c>
      <c r="G19" s="84">
        <v>0</v>
      </c>
      <c r="H19" s="86">
        <v>0</v>
      </c>
      <c r="I19" s="84">
        <v>0</v>
      </c>
      <c r="J19" s="85">
        <v>0</v>
      </c>
      <c r="K19" s="85">
        <v>0</v>
      </c>
      <c r="L19" s="85">
        <v>0</v>
      </c>
      <c r="M19" s="85">
        <v>0</v>
      </c>
      <c r="N19" s="86">
        <v>0</v>
      </c>
      <c r="O19" s="87"/>
    </row>
    <row r="20" spans="2:15" s="2" customFormat="1" ht="12.75" customHeight="1" thickBot="1" x14ac:dyDescent="0.3">
      <c r="D20" s="115" t="s">
        <v>23</v>
      </c>
      <c r="E20" s="116"/>
      <c r="F20" s="81" t="s">
        <v>6</v>
      </c>
      <c r="G20" s="76" t="s">
        <v>6</v>
      </c>
      <c r="H20" s="77" t="s">
        <v>6</v>
      </c>
      <c r="I20" s="76" t="s">
        <v>6</v>
      </c>
      <c r="J20" s="78" t="s">
        <v>6</v>
      </c>
      <c r="K20" s="78" t="s">
        <v>6</v>
      </c>
      <c r="L20" s="79" t="s">
        <v>6</v>
      </c>
      <c r="M20" s="80" t="s">
        <v>6</v>
      </c>
      <c r="N20" s="77" t="s">
        <v>6</v>
      </c>
      <c r="O20" s="52"/>
    </row>
    <row r="21" spans="2:15" s="2" customFormat="1" x14ac:dyDescent="0.25">
      <c r="B21" s="10"/>
      <c r="C21" s="10"/>
      <c r="D21" s="9"/>
      <c r="E21" s="8"/>
      <c r="F21" s="3"/>
    </row>
    <row r="22" spans="2:15" s="2" customFormat="1" x14ac:dyDescent="0.3">
      <c r="B22" s="110" t="s">
        <v>26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</row>
    <row r="24" spans="2:15" s="2" customFormat="1" x14ac:dyDescent="0.3">
      <c r="C24" s="53"/>
      <c r="D24" s="53"/>
      <c r="E24" s="53"/>
      <c r="F24" s="128" t="s">
        <v>34</v>
      </c>
      <c r="G24" s="128"/>
      <c r="H24" s="128"/>
      <c r="I24" s="128"/>
      <c r="J24" s="128"/>
      <c r="K24" s="128"/>
      <c r="L24" s="128"/>
      <c r="M24" s="128"/>
      <c r="N24" s="128"/>
    </row>
    <row r="25" spans="2:15" s="2" customFormat="1" x14ac:dyDescent="0.3">
      <c r="C25" s="53"/>
      <c r="D25" s="53"/>
      <c r="E25" s="30" t="s">
        <v>1</v>
      </c>
      <c r="F25" s="29" t="s">
        <v>0</v>
      </c>
      <c r="G25" s="29" t="s">
        <v>0</v>
      </c>
      <c r="H25" s="29" t="s">
        <v>0</v>
      </c>
      <c r="I25" s="29" t="s">
        <v>0</v>
      </c>
      <c r="J25" s="29" t="s">
        <v>0</v>
      </c>
      <c r="K25" s="29" t="s">
        <v>0</v>
      </c>
      <c r="L25" s="29" t="s">
        <v>0</v>
      </c>
      <c r="M25" s="29" t="s">
        <v>0</v>
      </c>
      <c r="N25" s="29" t="s">
        <v>0</v>
      </c>
    </row>
    <row r="26" spans="2:15" s="2" customFormat="1" x14ac:dyDescent="0.3">
      <c r="C26" s="53"/>
      <c r="D26" s="53"/>
      <c r="E26" s="30" t="s">
        <v>5</v>
      </c>
      <c r="F26" s="29" t="s">
        <v>2</v>
      </c>
      <c r="G26" s="29" t="s">
        <v>2</v>
      </c>
      <c r="H26" s="29" t="s">
        <v>2</v>
      </c>
      <c r="I26" s="29" t="s">
        <v>8</v>
      </c>
      <c r="J26" s="29" t="s">
        <v>8</v>
      </c>
      <c r="K26" s="29" t="s">
        <v>8</v>
      </c>
      <c r="L26" s="29" t="s">
        <v>8</v>
      </c>
      <c r="M26" s="29" t="s">
        <v>8</v>
      </c>
      <c r="N26" s="29" t="s">
        <v>8</v>
      </c>
    </row>
    <row r="27" spans="2:15" s="2" customFormat="1" ht="39.5" thickBot="1" x14ac:dyDescent="0.35">
      <c r="C27" s="53"/>
      <c r="D27" s="53"/>
      <c r="E27" s="33" t="s">
        <v>27</v>
      </c>
      <c r="F27" s="34" t="s">
        <v>29</v>
      </c>
      <c r="G27" s="34" t="s">
        <v>30</v>
      </c>
      <c r="H27" s="34" t="s">
        <v>31</v>
      </c>
      <c r="I27" s="34" t="s">
        <v>37</v>
      </c>
      <c r="J27" s="34" t="s">
        <v>36</v>
      </c>
      <c r="K27" s="34" t="s">
        <v>35</v>
      </c>
      <c r="L27" s="34" t="s">
        <v>38</v>
      </c>
      <c r="M27" s="34" t="s">
        <v>39</v>
      </c>
      <c r="N27" s="34" t="s">
        <v>40</v>
      </c>
    </row>
    <row r="28" spans="2:15" s="2" customFormat="1" x14ac:dyDescent="0.25">
      <c r="B28" s="129" t="s">
        <v>28</v>
      </c>
      <c r="C28" s="132" t="s">
        <v>44</v>
      </c>
      <c r="D28" s="132"/>
      <c r="E28" s="133"/>
      <c r="F28" s="54">
        <v>2.4999999999999999E-7</v>
      </c>
      <c r="G28" s="46">
        <v>9.9999999999999995E-7</v>
      </c>
      <c r="H28" s="55">
        <v>1.1999999999999999E-3</v>
      </c>
      <c r="I28" s="55">
        <v>1E-3</v>
      </c>
      <c r="J28" s="56">
        <v>1E-3</v>
      </c>
      <c r="K28" s="55">
        <v>1E-3</v>
      </c>
      <c r="L28" s="55">
        <v>1E-3</v>
      </c>
      <c r="M28" s="55">
        <v>1E-3</v>
      </c>
      <c r="N28" s="57">
        <v>1E-3</v>
      </c>
    </row>
    <row r="29" spans="2:15" s="2" customFormat="1" x14ac:dyDescent="0.25">
      <c r="B29" s="130"/>
      <c r="C29" s="134" t="s">
        <v>45</v>
      </c>
      <c r="D29" s="134"/>
      <c r="E29" s="135"/>
      <c r="F29" s="58">
        <v>1</v>
      </c>
      <c r="G29" s="25">
        <v>3</v>
      </c>
      <c r="H29" s="25">
        <v>3</v>
      </c>
      <c r="I29" s="59">
        <v>9.4666666666666703</v>
      </c>
      <c r="J29" s="59">
        <v>9.4666666666666703</v>
      </c>
      <c r="K29" s="59">
        <v>2.93333333333333</v>
      </c>
      <c r="L29" s="59">
        <v>2.8666666666666698</v>
      </c>
      <c r="M29" s="59">
        <v>2.8666666666666698</v>
      </c>
      <c r="N29" s="60">
        <v>1</v>
      </c>
    </row>
    <row r="30" spans="2:15" s="2" customFormat="1" x14ac:dyDescent="0.25">
      <c r="B30" s="130"/>
      <c r="C30" s="134" t="s">
        <v>46</v>
      </c>
      <c r="D30" s="134"/>
      <c r="E30" s="135"/>
      <c r="F30" s="58">
        <v>56200</v>
      </c>
      <c r="G30" s="25">
        <v>73700</v>
      </c>
      <c r="H30" s="25">
        <v>77000</v>
      </c>
      <c r="I30" s="25">
        <v>99900</v>
      </c>
      <c r="J30" s="59">
        <v>99900</v>
      </c>
      <c r="K30" s="25">
        <v>99900</v>
      </c>
      <c r="L30" s="25">
        <v>99900</v>
      </c>
      <c r="M30" s="25">
        <v>99900</v>
      </c>
      <c r="N30" s="61">
        <v>99900</v>
      </c>
    </row>
    <row r="31" spans="2:15" s="2" customFormat="1" x14ac:dyDescent="0.25">
      <c r="B31" s="130"/>
      <c r="C31" s="136" t="s">
        <v>47</v>
      </c>
      <c r="D31" s="136"/>
      <c r="E31" s="137"/>
      <c r="F31" s="62">
        <v>6.8666666666666698</v>
      </c>
      <c r="G31" s="59">
        <v>5.93333333333333</v>
      </c>
      <c r="H31" s="25">
        <v>10</v>
      </c>
      <c r="I31" s="59">
        <v>432.66666666666703</v>
      </c>
      <c r="J31" s="59">
        <v>432.66666666666703</v>
      </c>
      <c r="K31" s="59">
        <v>134.666666666667</v>
      </c>
      <c r="L31" s="59">
        <v>162</v>
      </c>
      <c r="M31" s="59">
        <v>162</v>
      </c>
      <c r="N31" s="60">
        <v>48.6666666666667</v>
      </c>
    </row>
    <row r="32" spans="2:15" s="2" customFormat="1" x14ac:dyDescent="0.25">
      <c r="B32" s="130"/>
      <c r="C32" s="136" t="s">
        <v>48</v>
      </c>
      <c r="D32" s="136"/>
      <c r="E32" s="137"/>
      <c r="F32" s="58">
        <v>2</v>
      </c>
      <c r="G32" s="25">
        <v>2</v>
      </c>
      <c r="H32" s="25">
        <v>4</v>
      </c>
      <c r="I32" s="59">
        <v>19.2</v>
      </c>
      <c r="J32" s="59">
        <v>19.2</v>
      </c>
      <c r="K32" s="59">
        <v>6.7333333333333298</v>
      </c>
      <c r="L32" s="59">
        <v>6.8666666666666698</v>
      </c>
      <c r="M32" s="59">
        <v>6.8666666666666698</v>
      </c>
      <c r="N32" s="60">
        <v>2</v>
      </c>
    </row>
    <row r="33" spans="2:14" s="2" customFormat="1" x14ac:dyDescent="0.25">
      <c r="B33" s="130"/>
      <c r="C33" s="136" t="s">
        <v>49</v>
      </c>
      <c r="D33" s="136"/>
      <c r="E33" s="137"/>
      <c r="F33" s="58">
        <v>1E-4</v>
      </c>
      <c r="G33" s="25">
        <v>1.2E-4</v>
      </c>
      <c r="H33" s="25">
        <v>3.4099999999999999E-4</v>
      </c>
      <c r="I33" s="25">
        <v>2E-3</v>
      </c>
      <c r="J33" s="63">
        <v>2E-3</v>
      </c>
      <c r="K33" s="25">
        <v>2E-3</v>
      </c>
      <c r="L33" s="25">
        <v>2E-3</v>
      </c>
      <c r="M33" s="25">
        <v>2E-3</v>
      </c>
      <c r="N33" s="61">
        <v>2E-3</v>
      </c>
    </row>
    <row r="34" spans="2:14" x14ac:dyDescent="0.3">
      <c r="B34" s="130"/>
      <c r="C34" s="134" t="s">
        <v>50</v>
      </c>
      <c r="D34" s="134"/>
      <c r="E34" s="135"/>
      <c r="F34" s="58">
        <v>0.1</v>
      </c>
      <c r="G34" s="25">
        <v>0.6</v>
      </c>
      <c r="H34" s="25">
        <v>0.6</v>
      </c>
      <c r="I34" s="25">
        <v>4</v>
      </c>
      <c r="J34" s="59">
        <v>4</v>
      </c>
      <c r="K34" s="25">
        <v>4</v>
      </c>
      <c r="L34" s="25">
        <v>4</v>
      </c>
      <c r="M34" s="25">
        <v>4</v>
      </c>
      <c r="N34" s="61">
        <v>4</v>
      </c>
    </row>
    <row r="35" spans="2:14" x14ac:dyDescent="0.3">
      <c r="B35" s="130"/>
      <c r="C35" s="136" t="s">
        <v>51</v>
      </c>
      <c r="D35" s="136"/>
      <c r="E35" s="137"/>
      <c r="F35" s="58">
        <v>1E-3</v>
      </c>
      <c r="G35" s="25">
        <v>2E-3</v>
      </c>
      <c r="H35" s="25">
        <v>2E-3</v>
      </c>
      <c r="I35" s="32">
        <v>1.93333333333333</v>
      </c>
      <c r="J35" s="32">
        <v>1.93333333333333</v>
      </c>
      <c r="K35" s="59">
        <v>2</v>
      </c>
      <c r="L35" s="59">
        <v>1.93333333333333</v>
      </c>
      <c r="M35" s="59">
        <v>1.93333333333333</v>
      </c>
      <c r="N35" s="60">
        <v>2</v>
      </c>
    </row>
    <row r="36" spans="2:14" x14ac:dyDescent="0.3">
      <c r="B36" s="130"/>
      <c r="C36" s="136" t="s">
        <v>52</v>
      </c>
      <c r="D36" s="136"/>
      <c r="E36" s="137"/>
      <c r="F36" s="62">
        <v>18.466666666666701</v>
      </c>
      <c r="G36" s="59">
        <v>30.933333333333302</v>
      </c>
      <c r="H36" s="25">
        <v>125</v>
      </c>
      <c r="I36" s="59">
        <v>128.666666666667</v>
      </c>
      <c r="J36" s="59">
        <v>128.666666666667</v>
      </c>
      <c r="K36" s="59">
        <v>118.666666666667</v>
      </c>
      <c r="L36" s="59">
        <v>75</v>
      </c>
      <c r="M36" s="59">
        <v>75</v>
      </c>
      <c r="N36" s="64">
        <v>73</v>
      </c>
    </row>
    <row r="37" spans="2:14" x14ac:dyDescent="0.3">
      <c r="B37" s="130"/>
      <c r="C37" s="136" t="s">
        <v>53</v>
      </c>
      <c r="D37" s="136"/>
      <c r="E37" s="137"/>
      <c r="F37" s="65">
        <v>1.5E-6</v>
      </c>
      <c r="G37" s="31">
        <v>1.2E-5</v>
      </c>
      <c r="H37" s="25">
        <v>4.5599999999999998E-3</v>
      </c>
      <c r="I37" s="66">
        <v>1.3933333333333299E-2</v>
      </c>
      <c r="J37" s="66">
        <v>9.3333333333333306E-3</v>
      </c>
      <c r="K37" s="66">
        <v>9.6666666666666706E-3</v>
      </c>
      <c r="L37" s="66">
        <v>1.3933333333333299E-2</v>
      </c>
      <c r="M37" s="66">
        <v>9.3333333333333306E-3</v>
      </c>
      <c r="N37" s="67">
        <v>1E-8</v>
      </c>
    </row>
    <row r="38" spans="2:14" x14ac:dyDescent="0.3">
      <c r="B38" s="130"/>
      <c r="C38" s="136" t="s">
        <v>54</v>
      </c>
      <c r="D38" s="136"/>
      <c r="E38" s="137"/>
      <c r="F38" s="65">
        <v>5.0000000000000003E-10</v>
      </c>
      <c r="G38" s="25">
        <v>1.8E-9</v>
      </c>
      <c r="H38" s="25">
        <v>2.5000000000000001E-9</v>
      </c>
      <c r="I38" s="31">
        <v>4.8666666666666699E-8</v>
      </c>
      <c r="J38" s="31">
        <v>4.8666666666666699E-8</v>
      </c>
      <c r="K38" s="31">
        <v>4.8666666666666699E-8</v>
      </c>
      <c r="L38" s="31">
        <v>4.8666666666666699E-8</v>
      </c>
      <c r="M38" s="31">
        <v>4.8666666666666699E-8</v>
      </c>
      <c r="N38" s="37">
        <v>4.8666666666666699E-8</v>
      </c>
    </row>
    <row r="39" spans="2:14" x14ac:dyDescent="0.3">
      <c r="B39" s="130"/>
      <c r="C39" s="136" t="s">
        <v>55</v>
      </c>
      <c r="D39" s="136"/>
      <c r="E39" s="137"/>
      <c r="F39" s="58">
        <v>0.1</v>
      </c>
      <c r="G39" s="25">
        <v>0.2</v>
      </c>
      <c r="H39" s="25">
        <v>23</v>
      </c>
      <c r="I39" s="59">
        <v>51.933333333333302</v>
      </c>
      <c r="J39" s="59">
        <v>51.933333333333302</v>
      </c>
      <c r="K39" s="59">
        <v>9.3333333333333304</v>
      </c>
      <c r="L39" s="59">
        <v>27.6666666666667</v>
      </c>
      <c r="M39" s="59">
        <v>27.6666666666667</v>
      </c>
      <c r="N39" s="60">
        <v>4.7333333333333298</v>
      </c>
    </row>
    <row r="40" spans="2:14" ht="14.5" thickBot="1" x14ac:dyDescent="0.35">
      <c r="B40" s="131"/>
      <c r="C40" s="138" t="s">
        <v>56</v>
      </c>
      <c r="D40" s="138"/>
      <c r="E40" s="139"/>
      <c r="F40" s="68">
        <v>0.5</v>
      </c>
      <c r="G40" s="69">
        <v>5.6</v>
      </c>
      <c r="H40" s="45">
        <v>598</v>
      </c>
      <c r="I40" s="45">
        <v>3</v>
      </c>
      <c r="J40" s="69">
        <v>3</v>
      </c>
      <c r="K40" s="45">
        <v>3</v>
      </c>
      <c r="L40" s="45">
        <v>3</v>
      </c>
      <c r="M40" s="45">
        <v>3</v>
      </c>
      <c r="N40" s="70">
        <v>3</v>
      </c>
    </row>
    <row r="41" spans="2:14" x14ac:dyDescent="0.3">
      <c r="B41" s="71"/>
      <c r="C41" s="72"/>
      <c r="D41" s="72"/>
      <c r="E41" s="35" t="s">
        <v>23</v>
      </c>
      <c r="F41" s="36" t="s">
        <v>3</v>
      </c>
      <c r="G41" s="36" t="s">
        <v>3</v>
      </c>
      <c r="H41" s="36" t="s">
        <v>3</v>
      </c>
      <c r="I41" s="36" t="s">
        <v>3</v>
      </c>
      <c r="J41" s="36" t="s">
        <v>3</v>
      </c>
      <c r="K41" s="36" t="s">
        <v>3</v>
      </c>
      <c r="L41" s="36" t="s">
        <v>3</v>
      </c>
      <c r="M41" s="36" t="s">
        <v>3</v>
      </c>
      <c r="N41" s="36" t="s">
        <v>3</v>
      </c>
    </row>
    <row r="42" spans="2:14" ht="14.5" thickBot="1" x14ac:dyDescent="0.35">
      <c r="B42" s="1"/>
      <c r="C42" s="5"/>
      <c r="E42" s="1"/>
      <c r="F42" s="4"/>
      <c r="G42" s="3"/>
    </row>
    <row r="43" spans="2:14" ht="14.5" thickBot="1" x14ac:dyDescent="0.35">
      <c r="B43" s="1"/>
      <c r="C43" s="28"/>
      <c r="D43" s="26" t="s">
        <v>42</v>
      </c>
      <c r="E43" s="1"/>
      <c r="F43" s="4"/>
      <c r="G43" s="3"/>
      <c r="K43" s="51"/>
      <c r="L43" s="38" t="s">
        <v>66</v>
      </c>
      <c r="M43" s="51"/>
      <c r="N43" s="38" t="s">
        <v>41</v>
      </c>
    </row>
    <row r="44" spans="2:14" ht="14.5" thickBot="1" x14ac:dyDescent="0.35">
      <c r="B44" s="1"/>
      <c r="C44" s="5"/>
      <c r="E44" s="1"/>
      <c r="F44" s="4"/>
      <c r="G44" s="3"/>
      <c r="K44" s="4"/>
      <c r="L44" s="39">
        <v>3.6</v>
      </c>
      <c r="M44" s="4"/>
      <c r="N44" s="39">
        <v>1000</v>
      </c>
    </row>
    <row r="45" spans="2:14" ht="14.5" thickBot="1" x14ac:dyDescent="0.35">
      <c r="B45" s="1"/>
      <c r="C45" s="27"/>
      <c r="D45" s="26" t="s">
        <v>43</v>
      </c>
      <c r="E45" s="1"/>
      <c r="F45" s="4"/>
      <c r="G45" s="3"/>
    </row>
  </sheetData>
  <mergeCells count="34">
    <mergeCell ref="F24:N24"/>
    <mergeCell ref="B14:N14"/>
    <mergeCell ref="B28:B40"/>
    <mergeCell ref="C28:E28"/>
    <mergeCell ref="C29:E29"/>
    <mergeCell ref="C30:E30"/>
    <mergeCell ref="C31:E31"/>
    <mergeCell ref="C32:E32"/>
    <mergeCell ref="C33:E33"/>
    <mergeCell ref="C34:E34"/>
    <mergeCell ref="C35:E35"/>
    <mergeCell ref="C39:E39"/>
    <mergeCell ref="C40:E40"/>
    <mergeCell ref="C36:E36"/>
    <mergeCell ref="C37:E37"/>
    <mergeCell ref="C38:E38"/>
    <mergeCell ref="B7:C7"/>
    <mergeCell ref="B10:E11"/>
    <mergeCell ref="F10:F11"/>
    <mergeCell ref="D19:E19"/>
    <mergeCell ref="B22:N22"/>
    <mergeCell ref="G16:H16"/>
    <mergeCell ref="F17:F18"/>
    <mergeCell ref="D20:E20"/>
    <mergeCell ref="I17:K17"/>
    <mergeCell ref="L17:N17"/>
    <mergeCell ref="G17:G18"/>
    <mergeCell ref="H17:H18"/>
    <mergeCell ref="I16:N16"/>
    <mergeCell ref="B2:H2"/>
    <mergeCell ref="I2:I3"/>
    <mergeCell ref="B3:H3"/>
    <mergeCell ref="B5:C5"/>
    <mergeCell ref="B6:C6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B1:M38"/>
  <sheetViews>
    <sheetView zoomScaleNormal="100" workbookViewId="0">
      <selection activeCell="D6" sqref="D6"/>
    </sheetView>
  </sheetViews>
  <sheetFormatPr baseColWidth="10" defaultColWidth="11.453125" defaultRowHeight="14" x14ac:dyDescent="0.3"/>
  <cols>
    <col min="1" max="1" width="10.7265625" style="1" customWidth="1"/>
    <col min="2" max="2" width="9.26953125" style="5" customWidth="1"/>
    <col min="3" max="3" width="15.7265625" style="1" customWidth="1"/>
    <col min="4" max="4" width="16.54296875" style="1" customWidth="1"/>
    <col min="5" max="5" width="15.7265625" style="4" customWidth="1"/>
    <col min="6" max="6" width="14.6328125" style="3" customWidth="1"/>
    <col min="7" max="7" width="14.6328125" style="2" customWidth="1"/>
    <col min="8" max="8" width="16.81640625" style="2" customWidth="1"/>
    <col min="9" max="9" width="14.6328125" style="2" customWidth="1"/>
    <col min="10" max="12" width="15.7265625" style="2" customWidth="1"/>
    <col min="13" max="13" width="16.54296875" style="2" bestFit="1" customWidth="1"/>
    <col min="14" max="16384" width="11.453125" style="1"/>
  </cols>
  <sheetData>
    <row r="1" spans="2:10" s="2" customFormat="1" ht="14.5" thickBot="1" x14ac:dyDescent="0.35">
      <c r="B1" s="5"/>
      <c r="C1" s="1"/>
      <c r="D1" s="1"/>
      <c r="E1" s="4"/>
      <c r="F1" s="3"/>
    </row>
    <row r="2" spans="2:10" s="2" customFormat="1" ht="28.5" customHeight="1" thickBot="1" x14ac:dyDescent="0.3">
      <c r="B2" s="88" t="s">
        <v>67</v>
      </c>
      <c r="C2" s="89"/>
      <c r="D2" s="89"/>
      <c r="E2" s="89"/>
      <c r="F2" s="89"/>
      <c r="G2" s="89"/>
      <c r="H2" s="89"/>
      <c r="I2" s="90">
        <v>2025</v>
      </c>
      <c r="J2" s="23"/>
    </row>
    <row r="3" spans="2:10" s="2" customFormat="1" ht="28.5" customHeight="1" thickBot="1" x14ac:dyDescent="0.3">
      <c r="B3" s="92" t="s">
        <v>13</v>
      </c>
      <c r="C3" s="93"/>
      <c r="D3" s="93"/>
      <c r="E3" s="93"/>
      <c r="F3" s="93"/>
      <c r="G3" s="93"/>
      <c r="H3" s="93"/>
      <c r="I3" s="91"/>
      <c r="J3" s="23"/>
    </row>
    <row r="4" spans="2:10" s="2" customFormat="1" ht="12.75" customHeight="1" thickBot="1" x14ac:dyDescent="0.35">
      <c r="B4" s="5"/>
      <c r="C4" s="1"/>
      <c r="D4" s="1"/>
      <c r="E4" s="4"/>
      <c r="F4" s="3"/>
    </row>
    <row r="5" spans="2:10" s="2" customFormat="1" ht="12.75" customHeight="1" x14ac:dyDescent="0.25">
      <c r="B5" s="94" t="s">
        <v>14</v>
      </c>
      <c r="C5" s="95"/>
      <c r="D5" s="22">
        <f ca="1">TODAY()</f>
        <v>46051</v>
      </c>
      <c r="E5" s="21"/>
      <c r="F5" s="20"/>
    </row>
    <row r="6" spans="2:10" s="2" customFormat="1" ht="12.75" customHeight="1" x14ac:dyDescent="0.25">
      <c r="B6" s="96" t="s">
        <v>15</v>
      </c>
      <c r="C6" s="97"/>
      <c r="D6" s="19">
        <v>46051</v>
      </c>
      <c r="E6" s="17"/>
      <c r="F6" s="3"/>
    </row>
    <row r="7" spans="2:10" s="2" customFormat="1" ht="12.75" customHeight="1" thickBot="1" x14ac:dyDescent="0.3">
      <c r="B7" s="98" t="s">
        <v>16</v>
      </c>
      <c r="C7" s="99"/>
      <c r="D7" s="18" t="s">
        <v>7</v>
      </c>
      <c r="E7" s="17"/>
      <c r="F7" s="3"/>
    </row>
    <row r="8" spans="2:10" s="2" customFormat="1" ht="12.75" customHeight="1" x14ac:dyDescent="0.3">
      <c r="B8" s="5"/>
      <c r="C8" s="1"/>
      <c r="D8" s="1"/>
      <c r="E8" s="4"/>
      <c r="F8" s="3"/>
    </row>
    <row r="9" spans="2:10" s="2" customFormat="1" ht="12.75" customHeight="1" thickBot="1" x14ac:dyDescent="0.35">
      <c r="B9" s="5"/>
      <c r="C9" s="1"/>
      <c r="D9" s="1"/>
      <c r="E9" s="4"/>
      <c r="F9" s="3"/>
    </row>
    <row r="10" spans="2:10" s="2" customFormat="1" ht="12.75" customHeight="1" x14ac:dyDescent="0.25">
      <c r="B10" s="145" t="s">
        <v>57</v>
      </c>
      <c r="C10" s="146"/>
      <c r="D10" s="146"/>
      <c r="E10" s="147"/>
      <c r="F10" s="151" t="s">
        <v>58</v>
      </c>
    </row>
    <row r="11" spans="2:10" s="2" customFormat="1" ht="12.75" customHeight="1" thickBot="1" x14ac:dyDescent="0.3">
      <c r="B11" s="148"/>
      <c r="C11" s="149"/>
      <c r="D11" s="149"/>
      <c r="E11" s="150"/>
      <c r="F11" s="152"/>
    </row>
    <row r="12" spans="2:10" s="2" customFormat="1" ht="12.75" customHeight="1" x14ac:dyDescent="0.3">
      <c r="B12" s="5"/>
      <c r="C12" s="1"/>
      <c r="D12" s="1"/>
      <c r="E12" s="4"/>
      <c r="F12" s="3"/>
    </row>
    <row r="14" spans="2:10" s="2" customFormat="1" x14ac:dyDescent="0.3">
      <c r="B14" s="153" t="s">
        <v>65</v>
      </c>
      <c r="C14" s="153"/>
      <c r="D14" s="153"/>
      <c r="E14" s="153"/>
      <c r="F14" s="153"/>
      <c r="G14" s="24"/>
      <c r="H14" s="24"/>
      <c r="I14" s="24"/>
      <c r="J14" s="24"/>
    </row>
    <row r="15" spans="2:10" ht="14.5" thickBot="1" x14ac:dyDescent="0.35"/>
    <row r="16" spans="2:10" x14ac:dyDescent="0.3">
      <c r="B16" s="142" t="s">
        <v>42</v>
      </c>
      <c r="C16" s="143"/>
      <c r="D16" s="143"/>
      <c r="E16" s="143"/>
      <c r="F16" s="144"/>
    </row>
    <row r="17" spans="2:10" s="2" customFormat="1" x14ac:dyDescent="0.25">
      <c r="B17" s="154" t="s">
        <v>28</v>
      </c>
      <c r="C17" s="155"/>
      <c r="D17" s="155"/>
      <c r="E17" s="7" t="s">
        <v>59</v>
      </c>
      <c r="F17" s="41" t="s">
        <v>23</v>
      </c>
      <c r="G17" s="16"/>
      <c r="H17" s="16"/>
      <c r="I17" s="11"/>
      <c r="J17" s="11"/>
    </row>
    <row r="18" spans="2:10" s="2" customFormat="1" x14ac:dyDescent="0.25">
      <c r="B18" s="140" t="s">
        <v>44</v>
      </c>
      <c r="C18" s="141"/>
      <c r="D18" s="141"/>
      <c r="E18" s="40">
        <f>(('A1 - 2025'!$F$19)*('A1 - 2025'!F28)+('A1 - 2025'!$G$19)*('A1 - 2025'!G28)+('A1 - 2025'!$H$19)*('A1 - 2025'!H28)+('A1 - 2025'!$I$19)*('A1 - 2025'!I28)+('A1 - 2025'!$J$19)*('A1 - 2025'!J28)+('A1 - 2025'!$K$19)*('A1 - 2025'!K28)+('A1 - 2025'!$L$19)*('A1 - 2025'!L28)+('A1 - 2025'!$M$19)*('A1 - 2025'!M28)+('A1 - 2025'!$N$19)*('A1 - 2025'!N28))/('A1 - 2025'!$N$44)</f>
        <v>0</v>
      </c>
      <c r="F18" s="42" t="s">
        <v>4</v>
      </c>
      <c r="G18" s="14"/>
      <c r="H18" s="14"/>
      <c r="I18" s="10"/>
      <c r="J18" s="8"/>
    </row>
    <row r="19" spans="2:10" s="2" customFormat="1" x14ac:dyDescent="0.25">
      <c r="B19" s="140" t="s">
        <v>47</v>
      </c>
      <c r="C19" s="141"/>
      <c r="D19" s="141"/>
      <c r="E19" s="40">
        <f>(('A1 - 2025'!$F$19)*('A1 - 2025'!F31)+('A1 - 2025'!$G$19)*('A1 - 2025'!G31)+('A1 - 2025'!$H$19)*('A1 - 2025'!H31)+('A1 - 2025'!$I$19)*('A1 - 2025'!I31)+('A1 - 2025'!$J$19)*('A1 - 2025'!J31)+('A1 - 2025'!$K$19)*('A1 - 2025'!K31)+('A1 - 2025'!$L$19)*('A1 - 2025'!L31)+('A1 - 2025'!$M$19)*('A1 - 2025'!M31)+('A1 - 2025'!$N$19)*('A1 - 2025'!N31))/('A1 - 2025'!$N$44)</f>
        <v>0</v>
      </c>
      <c r="F19" s="42" t="s">
        <v>4</v>
      </c>
      <c r="G19" s="14"/>
      <c r="H19" s="14"/>
      <c r="I19" s="10"/>
      <c r="J19" s="8"/>
    </row>
    <row r="20" spans="2:10" s="2" customFormat="1" x14ac:dyDescent="0.25">
      <c r="B20" s="140" t="s">
        <v>48</v>
      </c>
      <c r="C20" s="141"/>
      <c r="D20" s="141"/>
      <c r="E20" s="40">
        <f>(('A1 - 2025'!$F$19)*('A1 - 2025'!F32)+('A1 - 2025'!$G$19)*('A1 - 2025'!G32)+('A1 - 2025'!$H$19)*('A1 - 2025'!H32)+('A1 - 2025'!$I$19)*('A1 - 2025'!I32)+('A1 - 2025'!$J$19)*('A1 - 2025'!J32)+('A1 - 2025'!$K$19)*('A1 - 2025'!K32)+('A1 - 2025'!$L$19)*('A1 - 2025'!L32)+('A1 - 2025'!$M$19)*('A1 - 2025'!M32)+('A1 - 2025'!$N$19)*('A1 - 2025'!N32))/('A1 - 2025'!$N$44)</f>
        <v>0</v>
      </c>
      <c r="F20" s="42" t="s">
        <v>4</v>
      </c>
      <c r="G20" s="14"/>
      <c r="H20" s="14"/>
      <c r="I20" s="10"/>
      <c r="J20" s="8"/>
    </row>
    <row r="21" spans="2:10" s="2" customFormat="1" x14ac:dyDescent="0.25">
      <c r="B21" s="140" t="s">
        <v>49</v>
      </c>
      <c r="C21" s="141"/>
      <c r="D21" s="141"/>
      <c r="E21" s="40">
        <f>(('A1 - 2025'!$F$19)*('A1 - 2025'!F33)+('A1 - 2025'!$G$19)*('A1 - 2025'!G33)+('A1 - 2025'!$H$19)*('A1 - 2025'!H33)+('A1 - 2025'!$I$19)*('A1 - 2025'!I33)+('A1 - 2025'!$J$19)*('A1 - 2025'!J33)+('A1 - 2025'!$K$19)*('A1 - 2025'!K33)+('A1 - 2025'!$L$19)*('A1 - 2025'!L33)+('A1 - 2025'!$M$19)*('A1 - 2025'!M33)+('A1 - 2025'!$N$19)*('A1 - 2025'!N33))/('A1 - 2025'!$N$44)</f>
        <v>0</v>
      </c>
      <c r="F21" s="42" t="s">
        <v>4</v>
      </c>
      <c r="G21" s="15"/>
      <c r="H21" s="15"/>
      <c r="I21" s="13"/>
      <c r="J21" s="12"/>
    </row>
    <row r="22" spans="2:10" s="2" customFormat="1" x14ac:dyDescent="0.25">
      <c r="B22" s="140" t="s">
        <v>51</v>
      </c>
      <c r="C22" s="141"/>
      <c r="D22" s="141"/>
      <c r="E22" s="40">
        <f>(('A1 - 2025'!$F$19)*('A1 - 2025'!F35)+('A1 - 2025'!$G$19)*('A1 - 2025'!G35)+('A1 - 2025'!$H$19)*('A1 - 2025'!H35)+('A1 - 2025'!$I$19)*('A1 - 2025'!I35)+('A1 - 2025'!$J$19)*('A1 - 2025'!J35)+('A1 - 2025'!$K$19)*('A1 - 2025'!K35)+('A1 - 2025'!$L$19)*('A1 - 2025'!L35)+('A1 - 2025'!$M$19)*('A1 - 2025'!M35)+('A1 - 2025'!$N$19)*('A1 - 2025'!N35))/('A1 - 2025'!$N$44)</f>
        <v>0</v>
      </c>
      <c r="F22" s="42" t="s">
        <v>4</v>
      </c>
      <c r="G22" s="15"/>
      <c r="H22" s="15"/>
      <c r="I22" s="13"/>
      <c r="J22" s="12"/>
    </row>
    <row r="23" spans="2:10" s="2" customFormat="1" x14ac:dyDescent="0.25">
      <c r="B23" s="140" t="s">
        <v>52</v>
      </c>
      <c r="C23" s="141"/>
      <c r="D23" s="141"/>
      <c r="E23" s="40">
        <f>(('A1 - 2025'!$F$19)*('A1 - 2025'!F36)+('A1 - 2025'!$G$19)*('A1 - 2025'!G36)+('A1 - 2025'!$H$19)*('A1 - 2025'!H36)+('A1 - 2025'!$I$19)*('A1 - 2025'!I36)+('A1 - 2025'!$J$19)*('A1 - 2025'!J36)+('A1 - 2025'!$K$19)*('A1 - 2025'!K36)+('A1 - 2025'!$L$19)*('A1 - 2025'!L36)+('A1 - 2025'!$M$19)*('A1 - 2025'!M36)+('A1 - 2025'!$N$19)*('A1 - 2025'!N36))/('A1 - 2025'!$N$44)</f>
        <v>0</v>
      </c>
      <c r="F23" s="42" t="s">
        <v>4</v>
      </c>
      <c r="G23" s="15"/>
      <c r="H23" s="15"/>
      <c r="I23" s="13"/>
      <c r="J23" s="12"/>
    </row>
    <row r="24" spans="2:10" s="2" customFormat="1" x14ac:dyDescent="0.25">
      <c r="B24" s="140" t="s">
        <v>53</v>
      </c>
      <c r="C24" s="141"/>
      <c r="D24" s="141"/>
      <c r="E24" s="40">
        <f>(('A1 - 2025'!$F$19)*('A1 - 2025'!F37)+('A1 - 2025'!$G$19)*('A1 - 2025'!G37)+('A1 - 2025'!$H$19)*('A1 - 2025'!H37)+('A1 - 2025'!$I$19)*('A1 - 2025'!I37)+('A1 - 2025'!$J$19)*('A1 - 2025'!J37)+('A1 - 2025'!$K$19)*('A1 - 2025'!K37)+('A1 - 2025'!$L$19)*('A1 - 2025'!L37)+('A1 - 2025'!$M$19)*('A1 - 2025'!M37)+('A1 - 2025'!$N$19)*('A1 - 2025'!N37))/('A1 - 2025'!$N$44)</f>
        <v>0</v>
      </c>
      <c r="F24" s="42" t="s">
        <v>4</v>
      </c>
      <c r="G24" s="15"/>
      <c r="H24" s="15"/>
      <c r="I24" s="13"/>
      <c r="J24" s="12"/>
    </row>
    <row r="25" spans="2:10" s="2" customFormat="1" x14ac:dyDescent="0.25">
      <c r="B25" s="140" t="s">
        <v>54</v>
      </c>
      <c r="C25" s="141"/>
      <c r="D25" s="141"/>
      <c r="E25" s="40">
        <f>(('A1 - 2025'!$F$19)*('A1 - 2025'!F38)+('A1 - 2025'!$G$19)*('A1 - 2025'!G38)+('A1 - 2025'!$H$19)*('A1 - 2025'!H38)+('A1 - 2025'!$I$19)*('A1 - 2025'!I38)+('A1 - 2025'!$J$19)*('A1 - 2025'!J38)+('A1 - 2025'!$K$19)*('A1 - 2025'!K38)+('A1 - 2025'!$L$19)*('A1 - 2025'!L38)+('A1 - 2025'!$M$19)*('A1 - 2025'!M38)+('A1 - 2025'!$N$19)*('A1 - 2025'!N38))/('A1 - 2025'!$N$44)</f>
        <v>0</v>
      </c>
      <c r="F25" s="42" t="s">
        <v>4</v>
      </c>
      <c r="G25" s="15"/>
      <c r="H25" s="15"/>
      <c r="I25" s="13"/>
      <c r="J25" s="12"/>
    </row>
    <row r="26" spans="2:10" s="2" customFormat="1" x14ac:dyDescent="0.25">
      <c r="B26" s="140" t="s">
        <v>55</v>
      </c>
      <c r="C26" s="141"/>
      <c r="D26" s="141"/>
      <c r="E26" s="40">
        <f>(('A1 - 2025'!$F$19)*('A1 - 2025'!F39)+('A1 - 2025'!$G$19)*('A1 - 2025'!G39)+('A1 - 2025'!$H$19)*('A1 - 2025'!H39)+('A1 - 2025'!$I$19)*('A1 - 2025'!I39)+('A1 - 2025'!$J$19)*('A1 - 2025'!J39)+('A1 - 2025'!$K$19)*('A1 - 2025'!K39)+('A1 - 2025'!$L$19)*('A1 - 2025'!L39)+('A1 - 2025'!$M$19)*('A1 - 2025'!M39)+('A1 - 2025'!$N$19)*('A1 - 2025'!N39))/('A1 - 2025'!$N$44)</f>
        <v>0</v>
      </c>
      <c r="F26" s="42" t="s">
        <v>4</v>
      </c>
      <c r="G26" s="15"/>
      <c r="H26" s="15"/>
      <c r="I26" s="13"/>
      <c r="J26" s="12"/>
    </row>
    <row r="27" spans="2:10" s="2" customFormat="1" ht="14.5" thickBot="1" x14ac:dyDescent="0.3">
      <c r="B27" s="156" t="s">
        <v>60</v>
      </c>
      <c r="C27" s="157"/>
      <c r="D27" s="157"/>
      <c r="E27" s="43">
        <f>(('A1 - 2025'!$F$19)*('A1 - 2025'!F40)+('A1 - 2025'!$G$19)*('A1 - 2025'!G40)+('A1 - 2025'!$H$19)*('A1 - 2025'!H40)+('A1 - 2025'!$I$19)*('A1 - 2025'!I40)+('A1 - 2025'!$J$19)*('A1 - 2025'!J40)+('A1 - 2025'!$K$19)*('A1 - 2025'!K40)+('A1 - 2025'!$L$19)*('A1 - 2025'!L40)+('A1 - 2025'!$M$19)*('A1 - 2025'!M40)+('A1 - 2025'!$N$19)*('A1 - 2025'!N40))/('A1 - 2025'!$N$44)</f>
        <v>0</v>
      </c>
      <c r="F27" s="44" t="s">
        <v>4</v>
      </c>
      <c r="G27" s="15"/>
      <c r="H27" s="15"/>
      <c r="I27" s="13"/>
      <c r="J27" s="12"/>
    </row>
    <row r="28" spans="2:10" s="2" customFormat="1" ht="14.5" thickBot="1" x14ac:dyDescent="0.3">
      <c r="B28" s="10"/>
      <c r="C28" s="10"/>
      <c r="D28" s="9"/>
      <c r="E28" s="8"/>
      <c r="F28" s="3"/>
    </row>
    <row r="29" spans="2:10" s="2" customFormat="1" x14ac:dyDescent="0.3">
      <c r="B29" s="142" t="s">
        <v>43</v>
      </c>
      <c r="C29" s="143"/>
      <c r="D29" s="143"/>
      <c r="E29" s="143"/>
      <c r="F29" s="144"/>
      <c r="G29" s="1"/>
    </row>
    <row r="30" spans="2:10" s="2" customFormat="1" x14ac:dyDescent="0.3">
      <c r="B30" s="154" t="s">
        <v>28</v>
      </c>
      <c r="C30" s="155"/>
      <c r="D30" s="155"/>
      <c r="E30" s="7" t="s">
        <v>59</v>
      </c>
      <c r="F30" s="41" t="s">
        <v>23</v>
      </c>
      <c r="G30" s="1"/>
    </row>
    <row r="31" spans="2:10" s="2" customFormat="1" x14ac:dyDescent="0.3">
      <c r="B31" s="140" t="s">
        <v>45</v>
      </c>
      <c r="C31" s="159"/>
      <c r="D31" s="159"/>
      <c r="E31" s="40">
        <f>(('A1 - 2025'!$F$19)*('A1 - 2025'!F29)+('A1 - 2025'!$G$19)*('A1 - 2025'!G29)+('A1 - 2025'!$H$19)*('A1 - 2025'!H29)+('A1 - 2025'!$I$19)*('A1 - 2025'!I29)+('A1 - 2025'!$J$19)*('A1 - 2025'!J29)+('A1 - 2025'!$K$19)*('A1 - 2025'!K29)+('A1 - 2025'!$L$19)*('A1 - 2025'!L29)+('A1 - 2025'!$M$19)*('A1 - 2025'!M29)+('A1 - 2025'!$N$19)*('A1 - 2025'!N29))/('A1 - 2025'!$N$44)</f>
        <v>0</v>
      </c>
      <c r="F31" s="42" t="s">
        <v>4</v>
      </c>
      <c r="G31" s="1"/>
    </row>
    <row r="32" spans="2:10" s="2" customFormat="1" x14ac:dyDescent="0.3">
      <c r="B32" s="140" t="s">
        <v>46</v>
      </c>
      <c r="C32" s="159"/>
      <c r="D32" s="159"/>
      <c r="E32" s="40">
        <f>(('A1 - 2025'!$F$19)*('A1 - 2025'!F30)+('A1 - 2025'!$G$19)*('A1 - 2025'!G30)+('A1 - 2025'!$H$19)*('A1 - 2025'!H30)+('A1 - 2025'!$I$19)*('A1 - 2025'!I30)+('A1 - 2025'!$J$19)*('A1 - 2025'!J30)+('A1 - 2025'!$K$19)*('A1 - 2025'!K30)+('A1 - 2025'!$L$19)*('A1 - 2025'!L30)+('A1 - 2025'!$M$19)*('A1 - 2025'!M30)+('A1 - 2025'!$N$19)*('A1 - 2025'!N30))/('A1 - 2025'!$N$44)</f>
        <v>0</v>
      </c>
      <c r="F32" s="42" t="s">
        <v>4</v>
      </c>
      <c r="G32" s="1"/>
    </row>
    <row r="33" spans="2:7" s="2" customFormat="1" x14ac:dyDescent="0.3">
      <c r="B33" s="140" t="s">
        <v>50</v>
      </c>
      <c r="C33" s="159"/>
      <c r="D33" s="159"/>
      <c r="E33" s="40">
        <f>(('A1 - 2025'!$F$19)*('A1 - 2025'!F34)+('A1 - 2025'!$G$19)*('A1 - 2025'!G34)+('A1 - 2025'!$H$19)*('A1 - 2025'!H34)+('A1 - 2025'!$I$19)*('A1 - 2025'!I34)+('A1 - 2025'!$J$19)*('A1 - 2025'!J34)+('A1 - 2025'!$K$19)*('A1 - 2025'!K34)+('A1 - 2025'!$L$19)*('A1 - 2025'!L34)+('A1 - 2025'!$M$19)*('A1 - 2025'!M34)+('A1 - 2025'!$N$19)*('A1 - 2025'!N34))/('A1 - 2025'!$N$44)</f>
        <v>0</v>
      </c>
      <c r="F33" s="42" t="s">
        <v>4</v>
      </c>
      <c r="G33" s="1"/>
    </row>
    <row r="34" spans="2:7" s="2" customFormat="1" x14ac:dyDescent="0.3">
      <c r="B34" s="140" t="s">
        <v>61</v>
      </c>
      <c r="C34" s="159"/>
      <c r="D34" s="159"/>
      <c r="E34" s="25">
        <v>0</v>
      </c>
      <c r="F34" s="42" t="s">
        <v>4</v>
      </c>
      <c r="G34" s="1"/>
    </row>
    <row r="35" spans="2:7" s="2" customFormat="1" x14ac:dyDescent="0.3">
      <c r="B35" s="140" t="s">
        <v>62</v>
      </c>
      <c r="C35" s="159"/>
      <c r="D35" s="159"/>
      <c r="E35" s="25">
        <v>0</v>
      </c>
      <c r="F35" s="42" t="s">
        <v>4</v>
      </c>
      <c r="G35" s="1"/>
    </row>
    <row r="36" spans="2:7" s="2" customFormat="1" x14ac:dyDescent="0.3">
      <c r="B36" s="140" t="s">
        <v>63</v>
      </c>
      <c r="C36" s="159"/>
      <c r="D36" s="159"/>
      <c r="E36" s="25">
        <v>0</v>
      </c>
      <c r="F36" s="42" t="s">
        <v>4</v>
      </c>
      <c r="G36" s="1"/>
    </row>
    <row r="37" spans="2:7" s="2" customFormat="1" ht="14.5" thickBot="1" x14ac:dyDescent="0.35">
      <c r="B37" s="156" t="s">
        <v>64</v>
      </c>
      <c r="C37" s="158"/>
      <c r="D37" s="158"/>
      <c r="E37" s="45">
        <v>0</v>
      </c>
      <c r="F37" s="44" t="s">
        <v>4</v>
      </c>
      <c r="G37" s="1"/>
    </row>
    <row r="38" spans="2:7" s="2" customFormat="1" x14ac:dyDescent="0.3">
      <c r="B38" s="5"/>
      <c r="C38" s="6"/>
      <c r="D38" s="1"/>
      <c r="E38" s="1"/>
      <c r="F38" s="1"/>
      <c r="G38" s="1"/>
    </row>
  </sheetData>
  <mergeCells count="30">
    <mergeCell ref="B37:D37"/>
    <mergeCell ref="B35:D35"/>
    <mergeCell ref="B36:D36"/>
    <mergeCell ref="B29:F29"/>
    <mergeCell ref="B30:D30"/>
    <mergeCell ref="B32:D32"/>
    <mergeCell ref="B31:D31"/>
    <mergeCell ref="B33:D33"/>
    <mergeCell ref="B34:D34"/>
    <mergeCell ref="B23:D23"/>
    <mergeCell ref="B22:D22"/>
    <mergeCell ref="B27:D27"/>
    <mergeCell ref="B26:D26"/>
    <mergeCell ref="B21:D21"/>
    <mergeCell ref="B24:D24"/>
    <mergeCell ref="B25:D25"/>
    <mergeCell ref="B20:D20"/>
    <mergeCell ref="B16:F16"/>
    <mergeCell ref="B7:C7"/>
    <mergeCell ref="B10:E11"/>
    <mergeCell ref="F10:F11"/>
    <mergeCell ref="B14:F14"/>
    <mergeCell ref="B17:D17"/>
    <mergeCell ref="B19:D19"/>
    <mergeCell ref="B18:D18"/>
    <mergeCell ref="B2:H2"/>
    <mergeCell ref="I2:I3"/>
    <mergeCell ref="B3:H3"/>
    <mergeCell ref="B5:C5"/>
    <mergeCell ref="B6:C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A1 - 2025</vt:lpstr>
      <vt:lpstr>A2 - 2025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GAILLARD</dc:creator>
  <cp:lastModifiedBy>Romain GAILLARD</cp:lastModifiedBy>
  <dcterms:created xsi:type="dcterms:W3CDTF">2022-01-05T15:45:26Z</dcterms:created>
  <dcterms:modified xsi:type="dcterms:W3CDTF">2026-01-29T05:41:35Z</dcterms:modified>
</cp:coreProperties>
</file>