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USERDAT\PERS-MOR\PUBLIC\DIPM\DIPM2026\"/>
    </mc:Choice>
  </mc:AlternateContent>
  <xr:revisionPtr revIDLastSave="0" documentId="13_ncr:1_{B7C1B571-DF8E-41E5-B5A0-4EF34A008C97}" xr6:coauthVersionLast="47" xr6:coauthVersionMax="47" xr10:uidLastSave="{00000000-0000-0000-0000-000000000000}"/>
  <workbookProtection workbookAlgorithmName="SHA-512" workbookHashValue="6JECa04uvmmGyN3wgWYx6i9nX6pAB/1alUiTqY5ddclXkdwe48Sqv39KMJeteEBxGKHMzGT7R/YzwnUm0VXPCg==" workbookSaltValue="rm9h89/mbjiUPcqDikXhZg==" workbookSpinCount="100000" lockStructure="1"/>
  <bookViews>
    <workbookView xWindow="-28920" yWindow="-120" windowWidth="29040" windowHeight="15720" xr2:uid="{00000000-000D-0000-FFFF-FFFF00000000}"/>
  </bookViews>
  <sheets>
    <sheet name="Données" sheetId="7" r:id="rId1"/>
    <sheet name="Comptes" sheetId="1" r:id="rId2"/>
    <sheet name="Prestations" sheetId="13" r:id="rId3"/>
    <sheet name="Instructions" sheetId="9" r:id="rId4"/>
    <sheet name="Répartition" sheetId="12" r:id="rId5"/>
    <sheet name="Pertes" sheetId="10" r:id="rId6"/>
  </sheets>
  <definedNames>
    <definedName name="_xlnm.Print_Area" localSheetId="1">Comptes!$B$1:$I$78</definedName>
    <definedName name="_xlnm.Print_Area" localSheetId="5">Pertes!$A$1:$G$15</definedName>
    <definedName name="_xlnm.Print_Area" localSheetId="4">Répartition!$A$1:$H$64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12" l="1"/>
  <c r="B57" i="9" l="1"/>
  <c r="A53" i="13"/>
  <c r="C16" i="12"/>
  <c r="C17" i="12"/>
  <c r="C18" i="12"/>
  <c r="C19" i="12"/>
  <c r="D20" i="12"/>
  <c r="C20" i="12" s="1"/>
  <c r="E20" i="12"/>
  <c r="F20" i="12"/>
  <c r="G20" i="12"/>
  <c r="H20" i="12"/>
  <c r="C21" i="12"/>
  <c r="C22" i="12"/>
  <c r="C23" i="12"/>
  <c r="C24" i="12"/>
  <c r="C25" i="12"/>
  <c r="D25" i="12"/>
  <c r="E25" i="12"/>
  <c r="F25" i="12"/>
  <c r="G25" i="12"/>
  <c r="H25" i="12"/>
  <c r="D26" i="12"/>
  <c r="D28" i="12" s="1"/>
  <c r="C28" i="12" s="1"/>
  <c r="E26" i="12"/>
  <c r="E28" i="12" s="1"/>
  <c r="F26" i="12"/>
  <c r="G26" i="12"/>
  <c r="H26" i="12"/>
  <c r="F27" i="12"/>
  <c r="G27" i="12"/>
  <c r="H27" i="12"/>
  <c r="F28" i="12"/>
  <c r="G28" i="12"/>
  <c r="H28" i="12"/>
  <c r="C31" i="12"/>
  <c r="C32" i="12"/>
  <c r="D32" i="12"/>
  <c r="E32" i="12"/>
  <c r="F32" i="12"/>
  <c r="G32" i="12"/>
  <c r="H32" i="12"/>
  <c r="C35" i="12"/>
  <c r="C36" i="12"/>
  <c r="C37" i="12"/>
  <c r="D38" i="12"/>
  <c r="C38" i="12" s="1"/>
  <c r="C39" i="12" s="1"/>
  <c r="E38" i="12"/>
  <c r="E39" i="12" s="1"/>
  <c r="F38" i="12"/>
  <c r="F39" i="12" s="1"/>
  <c r="G38" i="12"/>
  <c r="G39" i="12" s="1"/>
  <c r="H38" i="12"/>
  <c r="H39" i="12" s="1"/>
  <c r="D39" i="12"/>
  <c r="C42" i="12"/>
  <c r="C43" i="12"/>
  <c r="D43" i="12"/>
  <c r="E43" i="12"/>
  <c r="F43" i="12"/>
  <c r="G43" i="12"/>
  <c r="H43" i="12"/>
  <c r="C46" i="12"/>
  <c r="C47" i="12"/>
  <c r="C48" i="12"/>
  <c r="C49" i="12"/>
  <c r="C50" i="12"/>
  <c r="D51" i="12"/>
  <c r="C51" i="12" s="1"/>
  <c r="C55" i="12" s="1"/>
  <c r="C56" i="12" s="1"/>
  <c r="E51" i="12"/>
  <c r="F51" i="12"/>
  <c r="G51" i="12"/>
  <c r="H51" i="12"/>
  <c r="C57" i="12"/>
  <c r="C58" i="12"/>
  <c r="C59" i="12"/>
  <c r="C60" i="12"/>
  <c r="D61" i="12"/>
  <c r="D62" i="12" s="1"/>
  <c r="E61" i="12"/>
  <c r="E62" i="12" s="1"/>
  <c r="F61" i="12"/>
  <c r="F62" i="12" s="1"/>
  <c r="G61" i="12"/>
  <c r="H61" i="12"/>
  <c r="G62" i="12"/>
  <c r="H62" i="12"/>
  <c r="C62" i="12" l="1"/>
  <c r="C26" i="12"/>
  <c r="C61" i="12"/>
  <c r="E27" i="12"/>
  <c r="D27" i="12"/>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<sst xmlns="http://schemas.openxmlformats.org/spreadsheetml/2006/main" count="230" uniqueCount="212">
  <si>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</si>
  <si>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</si>
  <si>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</si>
  <si>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</si>
  <si>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</si>
  <si>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</si>
  <si>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</si>
  <si>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</si>
  <si>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</si>
  <si>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</si>
  <si>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</si>
  <si>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</si>
  <si>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</si>
  <si>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</si>
  <si>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</si>
  <si>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</si>
  <si>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</si>
  <si>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</si>
  <si>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</si>
  <si>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</si>
  <si>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</si>
  <si>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</si>
  <si>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</si>
  <si>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</si>
  <si>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</si>
  <si>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</si>
  <si>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</si>
  <si>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</si>
  <si>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</si>
  <si>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</si>
  <si>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</si>
  <si>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</si>
  <si>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</si>
  <si>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</si>
  <si>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</si>
  <si>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</si>
  <si>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</si>
  <si>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</si>
  <si>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</si>
  <si>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</si>
  <si>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</si>
  <si>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</si>
  <si>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</si>
  <si>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</si>
  <si>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</si>
  <si>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</si>
  <si>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</si>
  <si>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</si>
  <si>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</si>
  <si>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</si>
  <si>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</si>
  <si>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</si>
  <si>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</si>
  <si>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</si>
  <si>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</si>
  <si>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</si>
  <si>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</si>
  <si>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</si>
  <si>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</si>
  <si>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</si>
  <si>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</si>
  <si>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</si>
  <si>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</si>
  <si>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</si>
  <si>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</si>
  <si>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</si>
  <si>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</si>
  <si>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</si>
  <si>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</si>
  <si>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</si>
  <si>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</si>
  <si>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</si>
  <si>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</si>
  <si>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</si>
  <si>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</si>
  <si>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</si>
  <si>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</si>
  <si>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</si>
  <si>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</si>
  <si>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</si>
  <si>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</si>
  <si>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</si>
  <si>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</si>
  <si>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</si>
  <si>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</si>
  <si>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</si>
  <si>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</si>
  <si>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</si>
  <si>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</si>
  <si>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</si>
  <si>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</si>
  <si>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</si>
  <si>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</si>
  <si>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</si>
  <si>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</si>
  <si>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</si>
  <si>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</si>
  <si>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</si>
  <si>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</si>
  <si>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</si>
  <si>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</si>
  <si>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</si>
  <si>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</si>
  <si>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t>Hypothécaires</t>
  </si>
  <si>
    <t>(indications sur les exercices antérieurs)</t>
  </si>
  <si>
    <t>Somme des pertes des exercices précédents</t>
  </si>
  <si>
    <t>Moins celles prises en compte lors du calcul</t>
  </si>
  <si>
    <t>du bénéfice net imposable de ces années</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</si>
  <si>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</si>
  <si>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</si>
  <si>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</si>
  <si>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</si>
  <si>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</si>
  <si>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</si>
  <si>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</si>
  <si>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</si>
  <si>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</si>
  <si>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</si>
  <si>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</si>
  <si>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</si>
  <si>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</si>
  <si>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</si>
  <si>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t>
  </si>
  <si>
    <t>Exercice commercial 2020 ou 2019/20</t>
  </si>
  <si>
    <t>Durée de l'exercice commercial (période fiscale)</t>
  </si>
  <si>
    <t>Exercice commercial 2021 ou 2020/21</t>
  </si>
  <si>
    <t>Exercice commercial 2022 ou 2021/22</t>
  </si>
  <si>
    <t>Exercice commercial 2023 ou 2022/23</t>
  </si>
  <si>
    <t>Exercice commercial 2024 ou 2023/24</t>
  </si>
  <si>
    <t>En %</t>
  </si>
  <si>
    <t>Résultat net imposable</t>
  </si>
  <si>
    <t xml:space="preserve">Compensation </t>
  </si>
  <si>
    <t>- Rendement net des immeubles</t>
  </si>
  <si>
    <t>Quote-part</t>
  </si>
  <si>
    <t>Préciput :</t>
  </si>
  <si>
    <t>Bénéfice à répartir</t>
  </si>
  <si>
    <t>- Rendement net des immeubles (-)</t>
  </si>
  <si>
    <t>Bénéfice imposable</t>
  </si>
  <si>
    <t>3.5. Bénéfice imposable</t>
  </si>
  <si>
    <t>Rendement net des immeubles</t>
  </si>
  <si>
    <t xml:space="preserve">Autres : </t>
  </si>
  <si>
    <r>
      <t xml:space="preserve">- Intérêts passifs </t>
    </r>
    <r>
      <rPr>
        <sz val="8"/>
        <rFont val="Arial"/>
        <family val="2"/>
      </rPr>
      <t>(proportionnels)</t>
    </r>
  </si>
  <si>
    <t>- Amortissements</t>
  </si>
  <si>
    <t>- Frais d'entretien et d'administration</t>
  </si>
  <si>
    <t>Loyers, bénéfices en capital</t>
  </si>
  <si>
    <t>3.4. Rendement immobilier</t>
  </si>
  <si>
    <t>Résultat net comptable</t>
  </si>
  <si>
    <t>3.3. Quote-part directe</t>
  </si>
  <si>
    <t>Total des facteurs de production</t>
  </si>
  <si>
    <t>Loyers capitalisés (6x)</t>
  </si>
  <si>
    <t>Salaires capitalisés (10x)</t>
  </si>
  <si>
    <t>3.2. Facteurs de production</t>
  </si>
  <si>
    <t>3.1. Chiffre d'affaires</t>
  </si>
  <si>
    <t>Total</t>
  </si>
  <si>
    <t>3. Répartition du bénéfice</t>
  </si>
  <si>
    <t>Capital imposable</t>
  </si>
  <si>
    <t>Total des actifs</t>
  </si>
  <si>
    <t>Total des actifs mobiles</t>
  </si>
  <si>
    <t xml:space="preserve">Autres actifs </t>
  </si>
  <si>
    <t>Créances</t>
  </si>
  <si>
    <t xml:space="preserve">Liquidités </t>
  </si>
  <si>
    <t xml:space="preserve">Total des actifs localisés </t>
  </si>
  <si>
    <t>Autres immobilisations</t>
  </si>
  <si>
    <t>Stocks</t>
  </si>
  <si>
    <t xml:space="preserve">Immeubles </t>
  </si>
  <si>
    <t xml:space="preserve">Total </t>
  </si>
  <si>
    <t>2. Répartition du capital</t>
  </si>
  <si>
    <t>Date de fin d'assujettissement/rattachement</t>
  </si>
  <si>
    <t>Date du début d'assujettissement/rattachement</t>
  </si>
  <si>
    <t>Immeubles de placement</t>
  </si>
  <si>
    <t>Etablissements stables et/ou immeubles d'exploitation</t>
  </si>
  <si>
    <t>Siège et/ou administration effective</t>
  </si>
  <si>
    <t xml:space="preserve">Veuillez cocher les cases qui conviennent </t>
  </si>
  <si>
    <t>Communes</t>
  </si>
  <si>
    <t>Cantons</t>
  </si>
  <si>
    <t xml:space="preserve">Pays </t>
  </si>
  <si>
    <t>1. Eléments déterminants pour les calculs de répartition</t>
  </si>
  <si>
    <t>Le formulaire de répartition est également disponible sur internet à l’adresse suivante :</t>
  </si>
  <si>
    <t>Est-ce que des prestations ont été versées aux membres de l'administration et aux autres organes ?</t>
  </si>
  <si>
    <t xml:space="preserve">     </t>
  </si>
  <si>
    <t>Si oui, veuillez saisir le détail des prestations versées.</t>
  </si>
  <si>
    <t>Vous pouvez également joindre une copie du certificat de salaire pour chaque membre de l'administration ou des autres organes.</t>
  </si>
  <si>
    <t>Numéro
AVS / IDE</t>
  </si>
  <si>
    <t>Nom, prénom
Raison sociale</t>
  </si>
  <si>
    <t>Domicile</t>
  </si>
  <si>
    <t>Fonction</t>
  </si>
  <si>
    <t>Prestations
(total net)</t>
  </si>
  <si>
    <t>Allocations pour frais</t>
  </si>
  <si>
    <t>Si des presation ont été versées, veuillez compléter le tableau ci-dessous.</t>
  </si>
  <si>
    <t>Une attestation sur formule libre peut également être fournie.</t>
  </si>
  <si>
    <t>Page 3/4</t>
  </si>
  <si>
    <t>D. PRESTATIONS VERSEES AUX MEMBRES DE L'ADMINISTRATION ET AUX AUTRES ORGANES</t>
  </si>
  <si>
    <t xml:space="preserve">F. REPARTITION INTERCANTONALE ET INTERCOMMUNALE </t>
  </si>
  <si>
    <t>E. PRESTATIONS VERSEES PAR LA FONDATION A LEURS BENEFICIAIRES (prestations en capital, rentes, donations, etc.)</t>
  </si>
  <si>
    <t>G. INSTRUCTIONS CONCERNANT LES ANNEXES D ET E</t>
  </si>
  <si>
    <t>H. DEMANDE D'EXONERATION</t>
  </si>
  <si>
    <t>Les personnes morales doivent délivrer une attestation sur les prestations versées aux membres de l'administration ou d'autres organes, conformément aux articles 129 LIFD et 136 LFVS. Une copie des certificats de salaire pour chaque membre peut être jointe à l'annexe D. Si aucun certificat de salaire n'a été établi, il suffit de compléter l'annexe D.</t>
  </si>
  <si>
    <t>De plus, les fondations doivent produire une attesation pour les prestations fournies à leurs bénéficiaires. L'annexe E est prévue à cet effet. Une attestation sur formule libre peut également être fournie.</t>
  </si>
  <si>
    <t xml:space="preserve">Si les conditions légales sont remplies, une demande d'exonération peut être adressée par courrier séparé au :
Service cantonal des contributions
Avenue de la Gare 35
1951 Sion 
</t>
  </si>
  <si>
    <t>Page 1/4</t>
  </si>
  <si>
    <t>Page 2/4</t>
  </si>
  <si>
    <t>Page 4/4</t>
  </si>
  <si>
    <t>Montants versés lors de la période
en CHF</t>
  </si>
  <si>
    <t>I. REPARTITION INTERNATIONALE, INTERCANTONALE ET INTERCOMMUNALE</t>
  </si>
  <si>
    <t>J. CALCUL DES PERTES FISCALES DES 7 EXERCICES PRECEDENTS</t>
  </si>
  <si>
    <t>DECLARATION 2026</t>
  </si>
  <si>
    <r>
      <t xml:space="preserve">Veuillez renvoyer la déclaration accompagnée des comptes annuels signés ((le compte de pertes et profits, le bilan et l'annexe), ainsi que les formulaires annexes au plus tard jusqu'au </t>
    </r>
    <r>
      <rPr>
        <b/>
        <sz val="9"/>
        <rFont val="Arial"/>
        <family val="2"/>
      </rPr>
      <t>30 juin 2027</t>
    </r>
    <r>
      <rPr>
        <sz val="9"/>
        <rFont val="Arial"/>
        <family val="2"/>
      </rPr>
      <t xml:space="preserve"> sous enveloppe affranchie, à l'adresse suivante :</t>
    </r>
  </si>
  <si>
    <t>DIPM 2026</t>
  </si>
  <si>
    <t xml:space="preserve">Les éléments pour établir ces répartitions doivent être présentés spontanément, ensemble avec la déclaration d’impôt 2026. </t>
  </si>
  <si>
    <t>https://www.vs.ch/fr/web/scc/formulaires-pm-2026</t>
  </si>
  <si>
    <t>Exercice commercial 2025 ou 2024/25</t>
  </si>
  <si>
    <t>Solde fiscalement reportable 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</si>
</sst>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 numFmtId="171" formatCode="0.000%"/>
  </numFmts>
  <fonts count="44">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
      <sz val="9"/>
      <name val="Symbol"/>
      <family val="1"/>
      <charset val="2"/>
    </font>
    <font>
      <u/>
      <sz val="11"/>
      <color theme="10"/>
      <name val="Calibri"/>
      <family val="2"/>
      <scheme val="minor"/>
    </font>
    <font>
      <b/>
      <sz val="9"/>
      <color rgb="FF000000"/>
      <name val="Helvetica-Bold"/>
    </font>
    <font>
      <b/>
      <sz val="9"/>
      <color theme="1"/>
      <name val="Arial"/>
      <family val="2"/>
    </font>
    <font>
      <u/>
      <sz val="10.5"/>
      <color theme="10"/>
      <name val="Arial"/>
      <family val="2"/>
    </font>
    <font>
      <sz val="8"/>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39" fillId="0" borderId="0" applyNumberFormat="0" applyFill="0" applyBorder="0" applyAlignment="0" applyProtection="0"/>
  </cellStyleXfs>
  <cellXfs count="355">
    <xf numFmtId="0" fontId="0" fillId="0" borderId="0" xfId="0"/>
    <xf numFmtId="0" fontId="4" fillId="2" borderId="1" xfId="0" applyFont="1" applyFill="1" applyBorder="1" applyAlignment="1">
      <alignment horizontal="right"/>
    </xf>
    <xf numFmtId="0" fontId="6" fillId="2" borderId="0" xfId="0" applyFont="1" applyFill="1"/>
    <xf numFmtId="0" fontId="6" fillId="0" borderId="0" xfId="0" applyFont="1"/>
    <xf numFmtId="0" fontId="6" fillId="3" borderId="0" xfId="0" applyFont="1" applyFill="1"/>
    <xf numFmtId="0" fontId="6" fillId="3" borderId="0" xfId="0" applyFont="1" applyFill="1" applyAlignment="1">
      <alignment horizontal="right"/>
    </xf>
    <xf numFmtId="0" fontId="17" fillId="0" borderId="0" xfId="0" applyFont="1"/>
    <xf numFmtId="0" fontId="17" fillId="2" borderId="1" xfId="0" applyFont="1" applyFill="1" applyBorder="1" applyAlignment="1">
      <alignment horizontal="right"/>
    </xf>
    <xf numFmtId="0" fontId="17" fillId="2" borderId="0" xfId="0" applyFont="1" applyFill="1"/>
    <xf numFmtId="0" fontId="17" fillId="2" borderId="0" xfId="0" applyFont="1" applyFill="1" applyAlignment="1">
      <alignment horizontal="right"/>
    </xf>
    <xf numFmtId="0" fontId="17" fillId="0" borderId="0" xfId="0" applyFont="1" applyAlignment="1">
      <alignment vertical="top"/>
    </xf>
    <xf numFmtId="0" fontId="17" fillId="0" borderId="0" xfId="0" applyFont="1" applyAlignment="1">
      <alignment horizontal="center" vertical="center"/>
    </xf>
    <xf numFmtId="0" fontId="17" fillId="0" borderId="0" xfId="0" applyFont="1" applyAlignment="1">
      <alignment horizontal="right"/>
    </xf>
    <xf numFmtId="0" fontId="17" fillId="3" borderId="0" xfId="0" applyFont="1" applyFill="1"/>
    <xf numFmtId="0" fontId="5" fillId="2" borderId="0" xfId="0" applyFont="1" applyFill="1"/>
    <xf numFmtId="0" fontId="7" fillId="3" borderId="0" xfId="0" applyFont="1" applyFill="1"/>
    <xf numFmtId="0" fontId="15" fillId="3" borderId="0" xfId="0" applyFont="1" applyFill="1"/>
    <xf numFmtId="0" fontId="15" fillId="3" borderId="0" xfId="0" applyFont="1" applyFill="1" applyAlignment="1">
      <alignment horizontal="right"/>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0" fillId="3" borderId="0" xfId="0" applyFont="1" applyFill="1"/>
    <xf numFmtId="0" fontId="10" fillId="3" borderId="0" xfId="0" applyFont="1" applyFill="1" applyAlignment="1">
      <alignment horizontal="right"/>
    </xf>
    <xf numFmtId="49" fontId="10" fillId="3" borderId="0" xfId="0" applyNumberFormat="1" applyFont="1" applyFill="1"/>
    <xf numFmtId="0" fontId="9" fillId="2" borderId="0" xfId="0" applyFont="1" applyFill="1"/>
    <xf numFmtId="0" fontId="6" fillId="0" borderId="0" xfId="0" applyFont="1" applyAlignment="1">
      <alignment horizontal="right"/>
    </xf>
    <xf numFmtId="14" fontId="10" fillId="3" borderId="0" xfId="0" applyNumberFormat="1" applyFont="1" applyFill="1" applyAlignment="1">
      <alignment horizontal="center"/>
    </xf>
    <xf numFmtId="0" fontId="6" fillId="2" borderId="0" xfId="0" applyFont="1" applyFill="1" applyAlignment="1">
      <alignment horizontal="left"/>
    </xf>
    <xf numFmtId="0" fontId="15" fillId="2" borderId="0" xfId="0" applyFont="1" applyFill="1"/>
    <xf numFmtId="0" fontId="18" fillId="2" borderId="0" xfId="0" applyFont="1" applyFill="1"/>
    <xf numFmtId="0" fontId="18" fillId="2" borderId="0" xfId="0" applyFont="1" applyFill="1" applyAlignment="1">
      <alignment horizontal="right"/>
    </xf>
    <xf numFmtId="0" fontId="15" fillId="0" borderId="0" xfId="0" applyFont="1" applyAlignment="1">
      <alignment horizontal="left"/>
    </xf>
    <xf numFmtId="0" fontId="15" fillId="0" borderId="0" xfId="0" applyFont="1"/>
    <xf numFmtId="0" fontId="14" fillId="0" borderId="0" xfId="0" applyFont="1" applyAlignment="1">
      <alignment vertical="center"/>
    </xf>
    <xf numFmtId="0" fontId="15" fillId="0" borderId="0" xfId="0" applyFont="1" applyAlignment="1">
      <alignment vertical="center"/>
    </xf>
    <xf numFmtId="0" fontId="18" fillId="0" borderId="0" xfId="0" applyFont="1"/>
    <xf numFmtId="0" fontId="15" fillId="0" borderId="5"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5" fillId="0" borderId="9" xfId="0" applyFont="1" applyBorder="1" applyAlignment="1">
      <alignmen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vertical="center"/>
    </xf>
    <xf numFmtId="0" fontId="15" fillId="0" borderId="6" xfId="0" quotePrefix="1" applyFont="1" applyBorder="1" applyAlignment="1">
      <alignment horizontal="left" vertical="center"/>
    </xf>
    <xf numFmtId="0" fontId="15" fillId="0" borderId="7" xfId="0" quotePrefix="1" applyFont="1" applyBorder="1" applyAlignment="1">
      <alignment horizontal="left" vertical="center"/>
    </xf>
    <xf numFmtId="0" fontId="15" fillId="0" borderId="0" xfId="0" quotePrefix="1" applyFont="1" applyAlignment="1">
      <alignment horizontal="left" vertical="center"/>
    </xf>
    <xf numFmtId="0" fontId="15" fillId="0" borderId="0" xfId="0" applyFont="1" applyAlignment="1">
      <alignment horizontal="right" vertical="center"/>
    </xf>
    <xf numFmtId="170" fontId="15" fillId="0" borderId="0" xfId="0" applyNumberFormat="1" applyFont="1" applyAlignment="1">
      <alignment horizontal="left" vertical="center"/>
    </xf>
    <xf numFmtId="14" fontId="15" fillId="0" borderId="6" xfId="0" applyNumberFormat="1" applyFont="1" applyBorder="1" applyAlignment="1">
      <alignment horizontal="left" vertical="center"/>
    </xf>
    <xf numFmtId="0" fontId="15" fillId="0" borderId="7" xfId="0" applyFont="1" applyBorder="1" applyAlignment="1">
      <alignment horizontal="left" vertical="center"/>
    </xf>
    <xf numFmtId="4" fontId="15" fillId="0" borderId="7" xfId="2" applyNumberFormat="1" applyFont="1" applyFill="1" applyBorder="1" applyAlignment="1" applyProtection="1">
      <alignment horizontal="left" vertical="center"/>
    </xf>
    <xf numFmtId="0" fontId="14" fillId="0" borderId="7" xfId="0" applyFont="1" applyBorder="1" applyAlignment="1">
      <alignment horizontal="left" vertical="center"/>
    </xf>
    <xf numFmtId="0" fontId="14" fillId="0" borderId="11" xfId="0" applyFont="1" applyBorder="1" applyAlignment="1">
      <alignment vertical="center"/>
    </xf>
    <xf numFmtId="0" fontId="15" fillId="0" borderId="11" xfId="0" applyFont="1" applyBorder="1" applyAlignment="1">
      <alignment horizontal="left" vertical="center"/>
    </xf>
    <xf numFmtId="0" fontId="15" fillId="0" borderId="6" xfId="0" applyFont="1" applyBorder="1" applyAlignment="1">
      <alignment vertical="center"/>
    </xf>
    <xf numFmtId="0" fontId="15" fillId="0" borderId="8" xfId="0" applyFont="1" applyBorder="1" applyAlignment="1">
      <alignment horizontal="left" vertical="center"/>
    </xf>
    <xf numFmtId="0" fontId="14" fillId="8" borderId="0" xfId="0" applyFont="1" applyFill="1" applyAlignment="1">
      <alignment horizontal="left" vertical="center"/>
    </xf>
    <xf numFmtId="0" fontId="14" fillId="8" borderId="0" xfId="0" applyFont="1" applyFill="1" applyAlignment="1">
      <alignment vertical="center"/>
    </xf>
    <xf numFmtId="0" fontId="15" fillId="8" borderId="0" xfId="0" applyFont="1" applyFill="1" applyAlignment="1">
      <alignment horizontal="left" vertical="center"/>
    </xf>
    <xf numFmtId="3" fontId="14" fillId="8" borderId="0" xfId="0" applyNumberFormat="1" applyFont="1" applyFill="1" applyAlignment="1">
      <alignment horizontal="center" vertical="center"/>
    </xf>
    <xf numFmtId="0" fontId="6" fillId="0" borderId="0" xfId="0" applyFont="1" applyAlignment="1">
      <alignment vertical="center"/>
    </xf>
    <xf numFmtId="3" fontId="7" fillId="0" borderId="6"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Alignment="1">
      <alignment horizontal="right" vertical="center" indent="1"/>
    </xf>
    <xf numFmtId="3" fontId="15" fillId="0" borderId="7" xfId="0" applyNumberFormat="1" applyFont="1" applyBorder="1" applyAlignment="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Alignment="1">
      <alignment horizontal="right" vertical="center" indent="1"/>
    </xf>
    <xf numFmtId="3" fontId="7" fillId="0" borderId="0" xfId="0" applyNumberFormat="1" applyFont="1" applyAlignment="1">
      <alignment horizontal="right" vertical="center" indent="1"/>
    </xf>
    <xf numFmtId="3" fontId="7" fillId="0" borderId="7"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Alignment="1">
      <alignment horizontal="right"/>
    </xf>
    <xf numFmtId="0" fontId="15" fillId="2" borderId="13" xfId="0" applyFont="1" applyFill="1" applyBorder="1"/>
    <xf numFmtId="0" fontId="6" fillId="2" borderId="13" xfId="0" applyFont="1" applyFill="1" applyBorder="1" applyAlignment="1">
      <alignment horizontal="left"/>
    </xf>
    <xf numFmtId="0" fontId="6" fillId="6" borderId="17" xfId="0" applyFont="1" applyFill="1" applyBorder="1"/>
    <xf numFmtId="0" fontId="6" fillId="2" borderId="18" xfId="0" applyFont="1" applyFill="1" applyBorder="1"/>
    <xf numFmtId="0" fontId="17" fillId="7" borderId="17" xfId="0" applyFont="1" applyFill="1" applyBorder="1"/>
    <xf numFmtId="0" fontId="17" fillId="0" borderId="15" xfId="0" applyFont="1" applyBorder="1"/>
    <xf numFmtId="0" fontId="6" fillId="2" borderId="16" xfId="0" applyFont="1" applyFill="1" applyBorder="1"/>
    <xf numFmtId="0" fontId="17" fillId="0" borderId="17" xfId="0" applyFont="1" applyBorder="1"/>
    <xf numFmtId="0" fontId="17" fillId="2" borderId="18" xfId="0" applyFont="1" applyFill="1" applyBorder="1"/>
    <xf numFmtId="0" fontId="17" fillId="0" borderId="19" xfId="0" applyFont="1" applyBorder="1"/>
    <xf numFmtId="0" fontId="17" fillId="2" borderId="1" xfId="0" applyFont="1" applyFill="1" applyBorder="1"/>
    <xf numFmtId="0" fontId="17" fillId="2" borderId="20" xfId="0" applyFont="1" applyFill="1" applyBorder="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xf numFmtId="0" fontId="0" fillId="2" borderId="0" xfId="0" applyFill="1" applyAlignment="1">
      <alignment horizontal="right"/>
    </xf>
    <xf numFmtId="0" fontId="1" fillId="0" borderId="0" xfId="0" applyFont="1"/>
    <xf numFmtId="0" fontId="1" fillId="2" borderId="0" xfId="0" applyFont="1" applyFill="1"/>
    <xf numFmtId="166" fontId="0" fillId="2" borderId="1" xfId="0" applyNumberFormat="1" applyFill="1" applyBorder="1" applyAlignment="1">
      <alignment horizontal="right"/>
    </xf>
    <xf numFmtId="0" fontId="0" fillId="2" borderId="1" xfId="0" applyFill="1" applyBorder="1" applyAlignment="1">
      <alignment horizontal="right"/>
    </xf>
    <xf numFmtId="0" fontId="0" fillId="3" borderId="0" xfId="0" applyFill="1"/>
    <xf numFmtId="0" fontId="4" fillId="3" borderId="0" xfId="0" applyFont="1" applyFill="1" applyAlignment="1">
      <alignment horizontal="right" vertical="center"/>
    </xf>
    <xf numFmtId="0" fontId="23" fillId="3" borderId="0" xfId="0" applyFont="1" applyFill="1" applyAlignment="1">
      <alignment wrapText="1"/>
    </xf>
    <xf numFmtId="0" fontId="6" fillId="6" borderId="15" xfId="0" applyFont="1" applyFill="1" applyBorder="1" applyAlignment="1">
      <alignment horizont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17" xfId="0" applyFont="1" applyFill="1" applyBorder="1" applyAlignment="1">
      <alignment horizont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3" fillId="2" borderId="0" xfId="0" applyFont="1" applyFill="1"/>
    <xf numFmtId="167" fontId="24" fillId="0" borderId="0" xfId="0" applyNumberFormat="1" applyFont="1"/>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4" fillId="2" borderId="0" xfId="0" applyFont="1" applyFill="1" applyAlignment="1">
      <alignment vertical="top"/>
    </xf>
    <xf numFmtId="167" fontId="0" fillId="3" borderId="0" xfId="0" applyNumberFormat="1" applyFill="1" applyAlignment="1">
      <alignment vertical="top"/>
    </xf>
    <xf numFmtId="14" fontId="7" fillId="3" borderId="6" xfId="0" applyNumberFormat="1" applyFont="1" applyFill="1" applyBorder="1" applyAlignment="1" applyProtection="1">
      <alignment horizontal="center"/>
      <protection locked="0"/>
    </xf>
    <xf numFmtId="169" fontId="0" fillId="0" borderId="0" xfId="0" applyNumberFormat="1"/>
    <xf numFmtId="0" fontId="0" fillId="2" borderId="0" xfId="0" applyFill="1" applyAlignment="1">
      <alignment vertical="center"/>
    </xf>
    <xf numFmtId="0" fontId="4" fillId="2" borderId="0" xfId="0" applyFont="1" applyFill="1"/>
    <xf numFmtId="14" fontId="10" fillId="3" borderId="11" xfId="0" applyNumberFormat="1" applyFont="1" applyFill="1" applyBorder="1" applyAlignment="1">
      <alignment horizontal="left"/>
    </xf>
    <xf numFmtId="0" fontId="6" fillId="2" borderId="11" xfId="0" applyFont="1" applyFill="1" applyBorder="1"/>
    <xf numFmtId="0" fontId="26" fillId="0" borderId="0" xfId="0" applyFont="1" applyAlignment="1">
      <alignment vertical="top"/>
    </xf>
    <xf numFmtId="0" fontId="26" fillId="0" borderId="0" xfId="1"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1" applyFont="1" applyAlignment="1">
      <alignment vertical="top" wrapText="1"/>
    </xf>
    <xf numFmtId="0" fontId="30" fillId="0" borderId="0" xfId="0" applyFont="1" applyAlignment="1">
      <alignment vertical="top" wrapText="1"/>
    </xf>
    <xf numFmtId="0" fontId="31" fillId="0" borderId="0" xfId="0" applyFont="1" applyAlignment="1">
      <alignment vertical="top"/>
    </xf>
    <xf numFmtId="0" fontId="32" fillId="0" borderId="0" xfId="0" applyFont="1" applyAlignment="1">
      <alignment vertical="top"/>
    </xf>
    <xf numFmtId="0" fontId="30" fillId="0" borderId="0" xfId="0" applyFont="1" applyAlignment="1">
      <alignment vertical="top"/>
    </xf>
    <xf numFmtId="0" fontId="31" fillId="0" borderId="0" xfId="0" applyFont="1"/>
    <xf numFmtId="20" fontId="30" fillId="0" borderId="0" xfId="0" applyNumberFormat="1" applyFont="1" applyAlignment="1">
      <alignment vertical="top"/>
    </xf>
    <xf numFmtId="0" fontId="30" fillId="0" borderId="0" xfId="1" applyFont="1" applyAlignment="1">
      <alignment vertical="top"/>
    </xf>
    <xf numFmtId="0" fontId="31" fillId="0" borderId="0" xfId="0" applyFont="1" applyAlignment="1">
      <alignment vertical="top" wrapText="1"/>
    </xf>
    <xf numFmtId="0" fontId="28" fillId="0" borderId="0" xfId="0" applyFont="1" applyAlignment="1">
      <alignment vertical="top" wrapText="1"/>
    </xf>
    <xf numFmtId="0" fontId="27" fillId="0" borderId="0" xfId="0" applyFont="1" applyAlignment="1">
      <alignment vertical="top" wrapText="1"/>
    </xf>
    <xf numFmtId="0" fontId="33" fillId="0" borderId="0" xfId="0" applyFont="1" applyAlignment="1">
      <alignment vertical="top"/>
    </xf>
    <xf numFmtId="0" fontId="34" fillId="0" borderId="0" xfId="0" applyFont="1" applyAlignment="1">
      <alignment vertical="top"/>
    </xf>
    <xf numFmtId="0" fontId="29" fillId="0" borderId="0" xfId="1" applyFont="1" applyAlignment="1" applyProtection="1">
      <alignment vertical="top"/>
    </xf>
    <xf numFmtId="0" fontId="30" fillId="0" borderId="0" xfId="0" applyFont="1" applyProtection="1">
      <protection locked="0"/>
    </xf>
    <xf numFmtId="0" fontId="37" fillId="2" borderId="0" xfId="0" applyFont="1" applyFill="1"/>
    <xf numFmtId="0" fontId="14" fillId="2" borderId="0" xfId="0" applyFont="1" applyFill="1" applyAlignment="1">
      <alignment horizontal="center"/>
    </xf>
    <xf numFmtId="49" fontId="15" fillId="2" borderId="0" xfId="0" applyNumberFormat="1" applyFont="1" applyFill="1" applyAlignment="1">
      <alignment vertical="center"/>
    </xf>
    <xf numFmtId="0" fontId="31" fillId="0" borderId="0" xfId="0" applyFont="1" applyAlignment="1">
      <alignment horizontal="justify" vertical="top" wrapText="1"/>
    </xf>
    <xf numFmtId="0" fontId="14" fillId="0" borderId="0" xfId="0" applyFont="1" applyAlignment="1">
      <alignment horizontal="left" vertical="center"/>
    </xf>
    <xf numFmtId="0" fontId="14" fillId="9" borderId="0" xfId="0" applyFont="1" applyFill="1" applyAlignment="1">
      <alignment horizontal="left" vertical="center"/>
    </xf>
    <xf numFmtId="0" fontId="15" fillId="3" borderId="0" xfId="0" applyFont="1" applyFill="1" applyAlignment="1">
      <alignment horizontal="left" vertical="center"/>
    </xf>
    <xf numFmtId="0" fontId="15" fillId="3" borderId="6" xfId="0" applyFont="1" applyFill="1" applyBorder="1" applyAlignment="1">
      <alignment horizontal="left" vertical="center"/>
    </xf>
    <xf numFmtId="0" fontId="14" fillId="3" borderId="6" xfId="0" applyFont="1" applyFill="1" applyBorder="1" applyAlignment="1">
      <alignment horizontal="left" vertical="center"/>
    </xf>
    <xf numFmtId="0" fontId="15" fillId="3" borderId="6" xfId="0" applyFont="1" applyFill="1" applyBorder="1" applyAlignment="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lignment horizontal="left" vertical="center"/>
    </xf>
    <xf numFmtId="0" fontId="14" fillId="3" borderId="7" xfId="0" applyFont="1" applyFill="1" applyBorder="1" applyAlignment="1">
      <alignment horizontal="left" vertical="center"/>
    </xf>
    <xf numFmtId="0" fontId="15" fillId="3" borderId="7" xfId="0" applyFont="1" applyFill="1" applyBorder="1" applyAlignment="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Alignment="1">
      <alignment horizontal="left" vertical="center"/>
    </xf>
    <xf numFmtId="0" fontId="23" fillId="0" borderId="4" xfId="0" applyFont="1" applyBorder="1" applyAlignment="1" applyProtection="1">
      <alignment horizontal="left" vertical="center"/>
      <protection locked="0"/>
    </xf>
    <xf numFmtId="0" fontId="23" fillId="0" borderId="21" xfId="0" applyFont="1" applyBorder="1" applyAlignment="1">
      <alignment horizontal="center" vertical="center"/>
    </xf>
    <xf numFmtId="0" fontId="26" fillId="10" borderId="0" xfId="1" applyFont="1" applyFill="1" applyAlignment="1">
      <alignment vertical="top"/>
    </xf>
    <xf numFmtId="0" fontId="27" fillId="10" borderId="0" xfId="0" applyFont="1" applyFill="1" applyAlignment="1">
      <alignment vertical="top"/>
    </xf>
    <xf numFmtId="0" fontId="28" fillId="10" borderId="0" xfId="0" applyFont="1" applyFill="1" applyAlignment="1">
      <alignment vertical="top"/>
    </xf>
    <xf numFmtId="0" fontId="31" fillId="10" borderId="0" xfId="0" applyFont="1" applyFill="1" applyAlignment="1">
      <alignment vertical="top"/>
    </xf>
    <xf numFmtId="0" fontId="35" fillId="10" borderId="0" xfId="0" applyFont="1" applyFill="1" applyAlignment="1">
      <alignment horizontal="left"/>
    </xf>
    <xf numFmtId="0" fontId="36" fillId="10" borderId="0" xfId="0" applyFont="1" applyFill="1" applyAlignment="1">
      <alignment horizontal="right"/>
    </xf>
    <xf numFmtId="0" fontId="0" fillId="10" borderId="0" xfId="0" applyFill="1"/>
    <xf numFmtId="0" fontId="37" fillId="3" borderId="6" xfId="0" applyFont="1" applyFill="1" applyBorder="1"/>
    <xf numFmtId="3" fontId="15" fillId="3" borderId="4" xfId="0" applyNumberFormat="1" applyFont="1" applyFill="1" applyBorder="1" applyAlignment="1" applyProtection="1">
      <alignment horizontal="right"/>
      <protection locked="0"/>
    </xf>
    <xf numFmtId="0" fontId="37" fillId="3" borderId="7" xfId="0" applyFont="1" applyFill="1" applyBorder="1"/>
    <xf numFmtId="0" fontId="14" fillId="3" borderId="7" xfId="0" applyFont="1" applyFill="1" applyBorder="1" applyAlignment="1">
      <alignment vertical="center"/>
    </xf>
    <xf numFmtId="3" fontId="15" fillId="3" borderId="4" xfId="0" applyNumberFormat="1" applyFont="1" applyFill="1" applyBorder="1" applyAlignment="1">
      <alignment horizontal="right"/>
    </xf>
    <xf numFmtId="3" fontId="14" fillId="3" borderId="2" xfId="0" applyNumberFormat="1" applyFont="1" applyFill="1" applyBorder="1" applyAlignment="1">
      <alignment horizontal="right"/>
    </xf>
    <xf numFmtId="0" fontId="15" fillId="10" borderId="0" xfId="0" applyFont="1" applyFill="1" applyAlignment="1">
      <alignment vertical="center"/>
    </xf>
    <xf numFmtId="0" fontId="15" fillId="10" borderId="0" xfId="0" applyFont="1" applyFill="1" applyAlignment="1">
      <alignment horizontal="center" vertical="center"/>
    </xf>
    <xf numFmtId="0" fontId="14" fillId="10" borderId="0" xfId="0" applyFont="1" applyFill="1" applyAlignment="1">
      <alignment horizontal="right" vertical="center" wrapText="1"/>
    </xf>
    <xf numFmtId="0" fontId="14" fillId="10" borderId="0" xfId="0" applyFont="1" applyFill="1" applyAlignment="1">
      <alignment horizontal="center" vertical="center" wrapText="1"/>
    </xf>
    <xf numFmtId="0" fontId="14" fillId="3" borderId="0" xfId="0" applyFont="1" applyFill="1" applyAlignment="1">
      <alignment vertical="top"/>
    </xf>
    <xf numFmtId="0" fontId="37" fillId="3" borderId="0" xfId="0" applyFont="1" applyFill="1"/>
    <xf numFmtId="0" fontId="14" fillId="3" borderId="0" xfId="0" applyFont="1" applyFill="1" applyAlignment="1">
      <alignment horizontal="center"/>
    </xf>
    <xf numFmtId="3" fontId="14" fillId="0" borderId="7" xfId="3" applyNumberFormat="1" applyFont="1" applyFill="1" applyBorder="1" applyAlignment="1" applyProtection="1">
      <alignment horizontal="right" vertical="center" indent="1"/>
    </xf>
    <xf numFmtId="2" fontId="15" fillId="0" borderId="0" xfId="0" applyNumberFormat="1" applyFont="1"/>
    <xf numFmtId="2" fontId="6" fillId="0" borderId="0" xfId="0" applyNumberFormat="1" applyFont="1" applyAlignment="1">
      <alignment vertical="center"/>
    </xf>
    <xf numFmtId="10" fontId="15" fillId="2" borderId="0" xfId="6" applyNumberFormat="1" applyFont="1" applyFill="1" applyBorder="1" applyAlignment="1" applyProtection="1">
      <alignment vertical="center"/>
      <protection hidden="1"/>
    </xf>
    <xf numFmtId="0" fontId="15" fillId="2" borderId="0" xfId="0" applyFont="1" applyFill="1" applyAlignment="1" applyProtection="1">
      <alignment vertical="center"/>
      <protection hidden="1"/>
    </xf>
    <xf numFmtId="2" fontId="15" fillId="2" borderId="0" xfId="0" applyNumberFormat="1" applyFont="1" applyFill="1" applyAlignment="1" applyProtection="1">
      <alignment vertical="center"/>
      <protection hidden="1"/>
    </xf>
    <xf numFmtId="171" fontId="14" fillId="3" borderId="22" xfId="3" applyNumberFormat="1" applyFont="1" applyFill="1" applyBorder="1" applyAlignment="1" applyProtection="1">
      <alignment horizontal="right" vertical="center" indent="1"/>
      <protection hidden="1"/>
    </xf>
    <xf numFmtId="171" fontId="14" fillId="3" borderId="23" xfId="3" applyNumberFormat="1" applyFont="1" applyFill="1" applyBorder="1" applyAlignment="1" applyProtection="1">
      <alignment horizontal="right" vertical="center" indent="1"/>
      <protection hidden="1"/>
    </xf>
    <xf numFmtId="171" fontId="14" fillId="3" borderId="24" xfId="3" applyNumberFormat="1" applyFont="1" applyFill="1" applyBorder="1" applyAlignment="1" applyProtection="1">
      <alignment horizontal="right" vertical="center" indent="1"/>
      <protection hidden="1"/>
    </xf>
    <xf numFmtId="10" fontId="15" fillId="2" borderId="0" xfId="0" applyNumberFormat="1" applyFont="1" applyFill="1" applyAlignment="1" applyProtection="1">
      <alignment vertical="center"/>
      <protection hidden="1"/>
    </xf>
    <xf numFmtId="3" fontId="14" fillId="3" borderId="22" xfId="3" applyNumberFormat="1" applyFont="1" applyFill="1" applyBorder="1" applyAlignment="1" applyProtection="1">
      <alignment horizontal="right" vertical="center" indent="1"/>
      <protection hidden="1"/>
    </xf>
    <xf numFmtId="3" fontId="14" fillId="3" borderId="23" xfId="3" applyNumberFormat="1" applyFont="1" applyFill="1" applyBorder="1" applyAlignment="1" applyProtection="1">
      <alignment horizontal="right" vertical="center" indent="1"/>
      <protection hidden="1"/>
    </xf>
    <xf numFmtId="3" fontId="14" fillId="3" borderId="24" xfId="0" applyNumberFormat="1" applyFont="1" applyFill="1" applyBorder="1" applyAlignment="1" applyProtection="1">
      <alignment horizontal="right" vertical="center" indent="1"/>
      <protection hidden="1"/>
    </xf>
    <xf numFmtId="3" fontId="15" fillId="3" borderId="12" xfId="2" applyNumberFormat="1" applyFont="1" applyFill="1" applyBorder="1" applyAlignment="1" applyProtection="1">
      <alignment horizontal="right" vertical="center" indent="1"/>
      <protection locked="0" hidden="1"/>
    </xf>
    <xf numFmtId="3" fontId="14" fillId="3" borderId="12" xfId="0" applyNumberFormat="1" applyFont="1" applyFill="1" applyBorder="1" applyAlignment="1" applyProtection="1">
      <alignment horizontal="right" vertical="center" indent="1"/>
      <protection hidden="1"/>
    </xf>
    <xf numFmtId="3" fontId="15" fillId="3" borderId="4" xfId="2" applyNumberFormat="1" applyFont="1" applyFill="1" applyBorder="1" applyAlignment="1" applyProtection="1">
      <alignment horizontal="right" vertical="center" indent="1"/>
      <protection locked="0" hidden="1"/>
    </xf>
    <xf numFmtId="3" fontId="14" fillId="3" borderId="4" xfId="0" applyNumberFormat="1" applyFont="1" applyFill="1" applyBorder="1" applyAlignment="1" applyProtection="1">
      <alignment horizontal="right" vertical="center" indent="1"/>
      <protection hidden="1"/>
    </xf>
    <xf numFmtId="2" fontId="15" fillId="0" borderId="0" xfId="0" quotePrefix="1" applyNumberFormat="1" applyFont="1" applyAlignment="1" applyProtection="1">
      <alignment vertical="center"/>
      <protection hidden="1"/>
    </xf>
    <xf numFmtId="49" fontId="15" fillId="0" borderId="0" xfId="0" quotePrefix="1" applyNumberFormat="1" applyFont="1" applyAlignment="1" applyProtection="1">
      <alignment vertical="center"/>
      <protection hidden="1"/>
    </xf>
    <xf numFmtId="3" fontId="15" fillId="2" borderId="0" xfId="0" applyNumberFormat="1" applyFont="1" applyFill="1" applyAlignment="1" applyProtection="1">
      <alignment horizontal="right" vertical="center" indent="1"/>
      <protection hidden="1"/>
    </xf>
    <xf numFmtId="3" fontId="14" fillId="3" borderId="25" xfId="0" applyNumberFormat="1" applyFont="1" applyFill="1" applyBorder="1" applyAlignment="1" applyProtection="1">
      <alignment horizontal="right" vertical="center" indent="1"/>
      <protection hidden="1"/>
    </xf>
    <xf numFmtId="9" fontId="15" fillId="3" borderId="4" xfId="2" applyNumberFormat="1" applyFont="1" applyFill="1" applyBorder="1" applyAlignment="1" applyProtection="1">
      <alignment vertical="center"/>
      <protection locked="0" hidden="1"/>
    </xf>
    <xf numFmtId="0" fontId="14" fillId="3" borderId="2" xfId="0" applyFont="1" applyFill="1" applyBorder="1" applyAlignment="1" applyProtection="1">
      <alignment horizontal="right" vertical="center" indent="1"/>
      <protection hidden="1"/>
    </xf>
    <xf numFmtId="2" fontId="14" fillId="0" borderId="0" xfId="0" quotePrefix="1" applyNumberFormat="1" applyFont="1" applyAlignment="1" applyProtection="1">
      <alignment vertical="center"/>
      <protection hidden="1"/>
    </xf>
    <xf numFmtId="49" fontId="14" fillId="0" borderId="0" xfId="0" quotePrefix="1" applyNumberFormat="1" applyFont="1" applyAlignment="1" applyProtection="1">
      <alignment vertical="center"/>
      <protection hidden="1"/>
    </xf>
    <xf numFmtId="2" fontId="15" fillId="2" borderId="0" xfId="0" quotePrefix="1" applyNumberFormat="1" applyFont="1" applyFill="1" applyAlignment="1" applyProtection="1">
      <alignment horizontal="center" vertical="center"/>
      <protection hidden="1"/>
    </xf>
    <xf numFmtId="0" fontId="15" fillId="2" borderId="0" xfId="0" quotePrefix="1" applyFont="1" applyFill="1" applyAlignment="1" applyProtection="1">
      <alignment vertical="center"/>
      <protection hidden="1"/>
    </xf>
    <xf numFmtId="3" fontId="14" fillId="3" borderId="4" xfId="0" applyNumberFormat="1" applyFont="1" applyFill="1" applyBorder="1" applyAlignment="1" applyProtection="1">
      <alignment horizontal="right" vertical="center" indent="1"/>
      <protection locked="0" hidden="1"/>
    </xf>
    <xf numFmtId="0" fontId="15" fillId="0" borderId="0" xfId="0" applyFont="1" applyAlignment="1">
      <alignment horizontal="right" vertical="center" indent="1"/>
    </xf>
    <xf numFmtId="0" fontId="15" fillId="2" borderId="0" xfId="0" applyFont="1" applyFill="1" applyAlignment="1" applyProtection="1">
      <alignment horizontal="right" vertical="center" indent="1"/>
      <protection hidden="1"/>
    </xf>
    <xf numFmtId="0" fontId="14" fillId="2" borderId="0" xfId="0" applyFont="1" applyFill="1" applyAlignment="1" applyProtection="1">
      <alignment horizontal="right" vertical="center" indent="1"/>
      <protection hidden="1"/>
    </xf>
    <xf numFmtId="2" fontId="14"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3" fontId="15" fillId="3" borderId="24" xfId="0" applyNumberFormat="1" applyFont="1" applyFill="1" applyBorder="1" applyAlignment="1" applyProtection="1">
      <alignment horizontal="right" vertical="center" indent="1"/>
      <protection hidden="1"/>
    </xf>
    <xf numFmtId="3" fontId="15" fillId="2" borderId="12" xfId="0" applyNumberFormat="1" applyFont="1" applyFill="1" applyBorder="1" applyAlignment="1" applyProtection="1">
      <alignment horizontal="right" vertical="center" indent="1"/>
      <protection hidden="1"/>
    </xf>
    <xf numFmtId="3" fontId="15" fillId="2" borderId="4" xfId="0" applyNumberFormat="1" applyFont="1" applyFill="1" applyBorder="1" applyAlignment="1" applyProtection="1">
      <alignment horizontal="right" vertical="center" indent="1"/>
      <protection hidden="1"/>
    </xf>
    <xf numFmtId="2" fontId="15" fillId="2" borderId="0" xfId="0" quotePrefix="1" applyNumberFormat="1" applyFont="1" applyFill="1" applyAlignment="1" applyProtection="1">
      <alignment vertical="center"/>
      <protection hidden="1"/>
    </xf>
    <xf numFmtId="0" fontId="15" fillId="3" borderId="0" xfId="0" applyFont="1" applyFill="1" applyAlignment="1" applyProtection="1">
      <alignment horizontal="right" vertical="center" indent="1"/>
      <protection hidden="1"/>
    </xf>
    <xf numFmtId="171" fontId="15" fillId="3" borderId="0" xfId="6" applyNumberFormat="1" applyFont="1" applyFill="1" applyBorder="1" applyAlignment="1" applyProtection="1">
      <alignment horizontal="right" vertical="center" indent="1"/>
      <protection hidden="1"/>
    </xf>
    <xf numFmtId="171" fontId="15" fillId="3" borderId="22" xfId="3" applyNumberFormat="1" applyFont="1" applyFill="1" applyBorder="1" applyAlignment="1" applyProtection="1">
      <alignment horizontal="right" vertical="center" indent="1"/>
      <protection hidden="1"/>
    </xf>
    <xf numFmtId="171" fontId="15" fillId="3" borderId="23" xfId="3" applyNumberFormat="1" applyFont="1" applyFill="1" applyBorder="1" applyAlignment="1" applyProtection="1">
      <alignment horizontal="right" vertical="center" indent="1"/>
      <protection hidden="1"/>
    </xf>
    <xf numFmtId="171" fontId="15" fillId="3" borderId="24" xfId="3" applyNumberFormat="1" applyFont="1" applyFill="1" applyBorder="1" applyAlignment="1" applyProtection="1">
      <alignment horizontal="right" vertical="center" indent="1"/>
      <protection hidden="1"/>
    </xf>
    <xf numFmtId="10" fontId="15" fillId="3" borderId="0" xfId="6" applyNumberFormat="1" applyFont="1" applyFill="1" applyBorder="1" applyAlignment="1" applyProtection="1">
      <alignment horizontal="right" vertical="center" indent="1"/>
      <protection hidden="1"/>
    </xf>
    <xf numFmtId="0" fontId="15" fillId="3" borderId="6" xfId="0" applyFont="1" applyFill="1" applyBorder="1" applyAlignment="1" applyProtection="1">
      <alignment horizontal="right" vertical="center" indent="1"/>
      <protection hidden="1"/>
    </xf>
    <xf numFmtId="0" fontId="14" fillId="2" borderId="6" xfId="0" applyFont="1" applyFill="1" applyBorder="1" applyAlignment="1" applyProtection="1">
      <alignment horizontal="right" vertical="center" indent="1"/>
      <protection hidden="1"/>
    </xf>
    <xf numFmtId="10" fontId="15" fillId="2" borderId="0" xfId="0" applyNumberFormat="1" applyFont="1" applyFill="1" applyAlignment="1" applyProtection="1">
      <alignment horizontal="right" vertical="center" indent="1"/>
      <protection hidden="1"/>
    </xf>
    <xf numFmtId="3" fontId="14" fillId="2" borderId="24" xfId="0" applyNumberFormat="1" applyFont="1" applyFill="1" applyBorder="1" applyAlignment="1" applyProtection="1">
      <alignment horizontal="right" vertical="center" indent="1"/>
      <protection hidden="1"/>
    </xf>
    <xf numFmtId="0" fontId="15" fillId="3" borderId="0" xfId="0" applyFont="1" applyFill="1" applyAlignment="1">
      <alignment horizontal="right" vertical="center" indent="1"/>
    </xf>
    <xf numFmtId="3" fontId="15" fillId="2" borderId="26" xfId="0" applyNumberFormat="1" applyFont="1" applyFill="1" applyBorder="1" applyAlignment="1" applyProtection="1">
      <alignment horizontal="right" vertical="center" indent="1"/>
      <protection hidden="1"/>
    </xf>
    <xf numFmtId="0" fontId="14" fillId="3" borderId="0" xfId="0" applyFont="1" applyFill="1" applyAlignment="1">
      <alignment horizontal="right" vertical="center" indent="1"/>
    </xf>
    <xf numFmtId="0" fontId="14" fillId="2" borderId="4" xfId="0" applyFont="1" applyFill="1" applyBorder="1" applyAlignment="1" applyProtection="1">
      <alignment horizontal="center" vertical="center"/>
      <protection hidden="1"/>
    </xf>
    <xf numFmtId="2" fontId="35" fillId="2" borderId="0" xfId="0" applyNumberFormat="1" applyFont="1" applyFill="1" applyAlignment="1" applyProtection="1">
      <alignment vertical="center"/>
      <protection hidden="1"/>
    </xf>
    <xf numFmtId="0" fontId="35" fillId="2" borderId="0" xfId="0" applyFont="1" applyFill="1" applyAlignment="1" applyProtection="1">
      <alignment vertical="center"/>
      <protection hidden="1"/>
    </xf>
    <xf numFmtId="0" fontId="14" fillId="0" borderId="0" xfId="0" applyFont="1"/>
    <xf numFmtId="3" fontId="14" fillId="2" borderId="24" xfId="0" applyNumberFormat="1" applyFont="1" applyFill="1" applyBorder="1" applyAlignment="1" applyProtection="1">
      <alignment horizontal="right" vertical="center" indent="1"/>
      <protection locked="0" hidden="1"/>
    </xf>
    <xf numFmtId="3" fontId="15" fillId="3" borderId="12" xfId="2" applyNumberFormat="1" applyFont="1" applyFill="1" applyBorder="1" applyAlignment="1" applyProtection="1">
      <alignment horizontal="right" vertical="center" indent="1"/>
      <protection locked="0"/>
    </xf>
    <xf numFmtId="3" fontId="15" fillId="3" borderId="4" xfId="2" applyNumberFormat="1" applyFont="1" applyFill="1" applyBorder="1" applyAlignment="1" applyProtection="1">
      <alignment horizontal="right" vertical="center" indent="1"/>
      <protection locked="0"/>
    </xf>
    <xf numFmtId="3" fontId="15" fillId="3" borderId="27" xfId="2" applyNumberFormat="1" applyFont="1" applyFill="1" applyBorder="1" applyAlignment="1" applyProtection="1">
      <alignment horizontal="right" vertical="center" indent="1"/>
      <protection locked="0"/>
    </xf>
    <xf numFmtId="3" fontId="15" fillId="2" borderId="27" xfId="0" applyNumberFormat="1" applyFont="1" applyFill="1" applyBorder="1" applyAlignment="1" applyProtection="1">
      <alignment horizontal="right" vertical="center" indent="1"/>
      <protection hidden="1"/>
    </xf>
    <xf numFmtId="2" fontId="15" fillId="0" borderId="0" xfId="0" applyNumberFormat="1" applyFont="1" applyAlignment="1" applyProtection="1">
      <alignment vertical="center"/>
      <protection hidden="1"/>
    </xf>
    <xf numFmtId="0" fontId="15" fillId="0" borderId="0" xfId="0" applyFont="1" applyAlignment="1" applyProtection="1">
      <alignment vertical="center"/>
      <protection hidden="1"/>
    </xf>
    <xf numFmtId="0" fontId="14" fillId="3" borderId="0" xfId="0" applyFont="1" applyFill="1" applyAlignment="1">
      <alignment horizontal="center" vertical="center"/>
    </xf>
    <xf numFmtId="0" fontId="15" fillId="3" borderId="0" xfId="0" applyFont="1" applyFill="1" applyProtection="1">
      <protection hidden="1"/>
    </xf>
    <xf numFmtId="0" fontId="15" fillId="3" borderId="0" xfId="0" applyFont="1" applyFill="1" applyAlignment="1" applyProtection="1">
      <alignment vertical="center"/>
      <protection hidden="1"/>
    </xf>
    <xf numFmtId="14" fontId="15" fillId="3" borderId="4" xfId="2" applyNumberFormat="1" applyFont="1" applyFill="1" applyBorder="1" applyAlignment="1" applyProtection="1">
      <alignment horizontal="center"/>
      <protection locked="0"/>
    </xf>
    <xf numFmtId="14" fontId="15" fillId="3" borderId="4" xfId="2" applyNumberFormat="1" applyFont="1" applyFill="1" applyBorder="1" applyAlignment="1" applyProtection="1">
      <alignment horizontal="center" vertical="center"/>
      <protection locked="0"/>
    </xf>
    <xf numFmtId="0" fontId="15" fillId="0" borderId="0" xfId="0" applyFont="1" applyAlignment="1">
      <alignment vertical="center" wrapText="1"/>
    </xf>
    <xf numFmtId="0" fontId="38" fillId="3" borderId="0" xfId="0" applyFont="1" applyFill="1" applyAlignment="1">
      <alignment horizontal="center"/>
    </xf>
    <xf numFmtId="0" fontId="38" fillId="3" borderId="0" xfId="0" applyFont="1" applyFill="1" applyAlignment="1">
      <alignment horizontal="center" vertical="center"/>
    </xf>
    <xf numFmtId="2" fontId="15" fillId="0" borderId="0" xfId="0" applyNumberFormat="1" applyFont="1" applyAlignment="1">
      <alignment vertical="center" wrapText="1"/>
    </xf>
    <xf numFmtId="0" fontId="15" fillId="3" borderId="0" xfId="0" applyFont="1" applyFill="1" applyAlignment="1">
      <alignment wrapText="1"/>
    </xf>
    <xf numFmtId="0" fontId="15" fillId="3" borderId="0" xfId="0" applyFont="1" applyFill="1" applyAlignment="1">
      <alignment vertical="center" wrapText="1"/>
    </xf>
    <xf numFmtId="0" fontId="15" fillId="3" borderId="4" xfId="0" applyFont="1" applyFill="1" applyBorder="1" applyAlignment="1" applyProtection="1">
      <alignment horizontal="center"/>
      <protection locked="0"/>
    </xf>
    <xf numFmtId="0" fontId="15" fillId="3" borderId="4" xfId="0" applyFont="1" applyFill="1" applyBorder="1" applyAlignment="1" applyProtection="1">
      <alignment horizontal="center" vertical="center"/>
      <protection locked="0"/>
    </xf>
    <xf numFmtId="0" fontId="14" fillId="0" borderId="0" xfId="0" applyFont="1" applyAlignment="1">
      <alignment horizontal="center"/>
    </xf>
    <xf numFmtId="2" fontId="14" fillId="0" borderId="0" xfId="0" applyNumberFormat="1" applyFont="1" applyAlignment="1">
      <alignment horizontal="center"/>
    </xf>
    <xf numFmtId="0" fontId="14" fillId="0" borderId="0" xfId="0" applyFont="1" applyAlignment="1">
      <alignment horizontal="left"/>
    </xf>
    <xf numFmtId="0" fontId="14" fillId="3" borderId="0" xfId="0" applyFont="1" applyFill="1" applyAlignment="1">
      <alignment horizontal="left"/>
    </xf>
    <xf numFmtId="0" fontId="35" fillId="3" borderId="0" xfId="0" applyFont="1" applyFill="1" applyAlignment="1">
      <alignment horizontal="left"/>
    </xf>
    <xf numFmtId="2" fontId="35" fillId="3" borderId="0" xfId="0" applyNumberFormat="1" applyFont="1" applyFill="1" applyAlignment="1">
      <alignment horizontal="left"/>
    </xf>
    <xf numFmtId="0" fontId="6" fillId="2" borderId="0" xfId="0" applyFont="1" applyFill="1" applyAlignment="1">
      <alignment horizontal="right" vertical="center"/>
    </xf>
    <xf numFmtId="0" fontId="37" fillId="0" borderId="0" xfId="0" applyFont="1"/>
    <xf numFmtId="0" fontId="23" fillId="0" borderId="0" xfId="0" applyFont="1" applyAlignment="1">
      <alignment vertical="top"/>
    </xf>
    <xf numFmtId="0" fontId="40" fillId="0" borderId="0" xfId="0" applyFont="1"/>
    <xf numFmtId="0" fontId="41" fillId="0" borderId="0" xfId="0" applyFont="1"/>
    <xf numFmtId="0" fontId="23" fillId="0" borderId="0" xfId="0" applyFont="1"/>
    <xf numFmtId="0" fontId="23" fillId="0" borderId="0" xfId="0" applyFont="1" applyAlignment="1">
      <alignment horizontal="left" wrapText="1"/>
    </xf>
    <xf numFmtId="0" fontId="23" fillId="0" borderId="2" xfId="0" applyFont="1" applyBorder="1" applyAlignment="1">
      <alignment horizontal="center" vertical="top" wrapText="1"/>
    </xf>
    <xf numFmtId="0" fontId="23" fillId="0" borderId="0" xfId="0" applyFont="1" applyAlignment="1">
      <alignment horizontal="left" vertical="center" wrapText="1"/>
    </xf>
    <xf numFmtId="0" fontId="42" fillId="0" borderId="0" xfId="7" applyFont="1" applyAlignment="1">
      <alignment wrapText="1"/>
    </xf>
    <xf numFmtId="0" fontId="43" fillId="2" borderId="0" xfId="0" applyFont="1" applyFill="1" applyAlignment="1">
      <alignment horizontal="right" vertical="top"/>
    </xf>
    <xf numFmtId="0" fontId="43" fillId="0" borderId="0" xfId="0" applyFont="1" applyAlignment="1">
      <alignment horizontal="right"/>
    </xf>
    <xf numFmtId="0" fontId="23" fillId="0" borderId="2" xfId="0" applyFont="1" applyBorder="1" applyAlignment="1" applyProtection="1">
      <alignment vertical="center"/>
      <protection locked="0"/>
    </xf>
    <xf numFmtId="0" fontId="23" fillId="0" borderId="31" xfId="0" applyFont="1" applyBorder="1" applyAlignment="1" applyProtection="1">
      <alignment vertical="center"/>
      <protection locked="0"/>
    </xf>
    <xf numFmtId="0" fontId="23" fillId="0" borderId="2" xfId="0" applyFont="1" applyBorder="1" applyAlignment="1" applyProtection="1">
      <alignment wrapText="1"/>
      <protection locked="0"/>
    </xf>
    <xf numFmtId="0" fontId="23" fillId="0" borderId="2" xfId="0" applyFont="1" applyBorder="1" applyAlignment="1" applyProtection="1">
      <alignment horizontal="center" vertical="center"/>
      <protection locked="0"/>
    </xf>
    <xf numFmtId="0" fontId="23" fillId="0" borderId="2" xfId="0" applyFont="1" applyBorder="1" applyProtection="1">
      <protection locked="0"/>
    </xf>
    <xf numFmtId="0" fontId="23"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5" fillId="0" borderId="6" xfId="0" applyFont="1" applyBorder="1" applyAlignment="1" applyProtection="1">
      <alignment horizontal="left"/>
      <protection locked="0"/>
    </xf>
    <xf numFmtId="0" fontId="21" fillId="3" borderId="0" xfId="0" applyFont="1" applyFill="1" applyAlignment="1">
      <alignment horizontal="center"/>
    </xf>
    <xf numFmtId="0" fontId="0" fillId="3" borderId="0" xfId="0" applyFill="1" applyAlignment="1">
      <alignment horizontal="center"/>
    </xf>
    <xf numFmtId="0" fontId="21" fillId="3" borderId="0" xfId="0" quotePrefix="1" applyFont="1" applyFill="1" applyAlignment="1">
      <alignment horizontal="center"/>
    </xf>
    <xf numFmtId="0" fontId="22" fillId="3"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horizontal="left"/>
    </xf>
    <xf numFmtId="0" fontId="7" fillId="3" borderId="7" xfId="0" applyFont="1" applyFill="1" applyBorder="1" applyProtection="1">
      <protection locked="0"/>
    </xf>
    <xf numFmtId="0" fontId="25" fillId="3" borderId="7" xfId="0" applyFont="1" applyFill="1" applyBorder="1" applyProtection="1">
      <protection locked="0"/>
    </xf>
    <xf numFmtId="0" fontId="15" fillId="3" borderId="0" xfId="0" applyFont="1" applyFill="1"/>
    <xf numFmtId="0" fontId="0" fillId="3" borderId="0" xfId="0" applyFill="1"/>
    <xf numFmtId="0" fontId="7" fillId="3" borderId="6" xfId="0" applyFont="1" applyFill="1" applyBorder="1" applyProtection="1">
      <protection locked="0"/>
    </xf>
    <xf numFmtId="0" fontId="25" fillId="0" borderId="6" xfId="0" applyFont="1" applyBorder="1" applyProtection="1">
      <protection locked="0"/>
    </xf>
    <xf numFmtId="0" fontId="7" fillId="3" borderId="7"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49" fontId="7" fillId="3" borderId="7" xfId="0" applyNumberFormat="1" applyFont="1" applyFill="1" applyBorder="1" applyProtection="1">
      <protection locked="0"/>
    </xf>
    <xf numFmtId="49" fontId="7" fillId="3" borderId="6" xfId="0" applyNumberFormat="1"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19" fillId="2" borderId="7" xfId="0" applyFont="1" applyFill="1" applyBorder="1" applyProtection="1">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4" fontId="15" fillId="0" borderId="7" xfId="2"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pplyProtection="1">
      <alignment horizontal="left" vertical="center"/>
      <protection locked="0"/>
    </xf>
    <xf numFmtId="0" fontId="15"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23" fillId="0" borderId="28" xfId="0" applyFont="1" applyBorder="1" applyAlignment="1">
      <alignment horizontal="center" vertical="center" wrapText="1"/>
    </xf>
    <xf numFmtId="0" fontId="23" fillId="0" borderId="30" xfId="0" applyFont="1" applyBorder="1" applyAlignment="1">
      <alignment horizontal="center" vertical="center"/>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8" xfId="0" applyFont="1" applyBorder="1" applyAlignment="1">
      <alignment horizontal="center" vertical="center"/>
    </xf>
    <xf numFmtId="0" fontId="23" fillId="0" borderId="15" xfId="0" applyFont="1" applyBorder="1" applyAlignment="1">
      <alignment horizontal="center" wrapText="1"/>
    </xf>
    <xf numFmtId="0" fontId="23" fillId="0" borderId="16" xfId="0" applyFont="1" applyBorder="1" applyAlignment="1">
      <alignment horizontal="center" wrapText="1"/>
    </xf>
    <xf numFmtId="0" fontId="23" fillId="0" borderId="19" xfId="0" applyFont="1" applyBorder="1" applyAlignment="1">
      <alignment horizontal="center" wrapText="1"/>
    </xf>
    <xf numFmtId="0" fontId="23" fillId="0" borderId="20" xfId="0" applyFont="1" applyBorder="1" applyAlignment="1">
      <alignment horizontal="center" wrapText="1"/>
    </xf>
    <xf numFmtId="0" fontId="23"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7" xfId="0" applyFont="1" applyBorder="1" applyAlignment="1">
      <alignment horizontal="center" wrapText="1"/>
    </xf>
    <xf numFmtId="0" fontId="23" fillId="0" borderId="18" xfId="0" applyFont="1" applyBorder="1" applyAlignment="1">
      <alignment horizontal="center" wrapText="1"/>
    </xf>
    <xf numFmtId="0" fontId="23" fillId="0" borderId="2" xfId="0" applyFont="1" applyBorder="1" applyAlignment="1" applyProtection="1">
      <alignment horizontal="center" vertical="center"/>
      <protection locked="0"/>
    </xf>
    <xf numFmtId="0" fontId="23" fillId="0" borderId="2" xfId="0" applyFont="1" applyBorder="1" applyAlignment="1" applyProtection="1">
      <alignment horizontal="center" wrapText="1"/>
      <protection locked="0"/>
    </xf>
    <xf numFmtId="0" fontId="23" fillId="0" borderId="31"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0" borderId="31" xfId="0" applyFont="1" applyBorder="1" applyAlignment="1" applyProtection="1">
      <alignment horizontal="center" wrapText="1"/>
      <protection locked="0"/>
    </xf>
    <xf numFmtId="0" fontId="23" fillId="0" borderId="32" xfId="0" applyFont="1" applyBorder="1" applyAlignment="1" applyProtection="1">
      <alignment horizontal="center" wrapText="1"/>
      <protection locked="0"/>
    </xf>
    <xf numFmtId="0" fontId="23" fillId="0" borderId="31" xfId="0" applyFont="1" applyBorder="1" applyAlignment="1" applyProtection="1">
      <alignment horizontal="center"/>
      <protection locked="0"/>
    </xf>
    <xf numFmtId="0" fontId="23" fillId="0" borderId="32" xfId="0" applyFont="1" applyBorder="1" applyAlignment="1" applyProtection="1">
      <alignment horizontal="center"/>
      <protection locked="0"/>
    </xf>
    <xf numFmtId="0" fontId="30" fillId="0" borderId="0" xfId="1" applyFont="1" applyAlignment="1">
      <alignment horizontal="justify" vertical="top" wrapText="1"/>
    </xf>
    <xf numFmtId="0" fontId="28" fillId="0" borderId="0" xfId="0" applyFont="1" applyAlignment="1">
      <alignment horizontal="justify" vertical="top" wrapText="1"/>
    </xf>
    <xf numFmtId="0" fontId="31" fillId="0" borderId="0" xfId="0" applyFont="1" applyProtection="1">
      <protection locked="0"/>
    </xf>
    <xf numFmtId="0" fontId="27" fillId="0" borderId="0" xfId="0" applyFont="1"/>
    <xf numFmtId="0" fontId="28" fillId="0" borderId="0" xfId="0" applyFont="1" applyAlignment="1">
      <alignment horizontal="left" vertical="top" wrapText="1"/>
    </xf>
    <xf numFmtId="0" fontId="30" fillId="0" borderId="0" xfId="1" applyFont="1" applyAlignment="1">
      <alignment vertical="top" wrapText="1"/>
    </xf>
    <xf numFmtId="0" fontId="30" fillId="0" borderId="0" xfId="0" applyFont="1" applyAlignment="1">
      <alignment vertical="top" wrapText="1"/>
    </xf>
    <xf numFmtId="0" fontId="39" fillId="0" borderId="0" xfId="7" applyAlignment="1">
      <alignment wrapText="1"/>
    </xf>
    <xf numFmtId="0" fontId="30" fillId="0" borderId="0" xfId="1" applyFont="1" applyFill="1" applyAlignment="1">
      <alignment horizontal="left" vertical="top" wrapText="1"/>
    </xf>
    <xf numFmtId="0" fontId="30" fillId="0" borderId="0" xfId="1" applyFont="1" applyFill="1" applyAlignment="1">
      <alignment horizontal="justify" vertical="top" wrapText="1"/>
    </xf>
    <xf numFmtId="0" fontId="35" fillId="2" borderId="0" xfId="0" applyFont="1" applyFill="1" applyAlignment="1" applyProtection="1">
      <alignment horizontal="left" vertical="center"/>
      <protection hidden="1"/>
    </xf>
    <xf numFmtId="0" fontId="15" fillId="0" borderId="0" xfId="0" applyFont="1" applyAlignment="1">
      <alignment vertical="center" wrapText="1"/>
    </xf>
    <xf numFmtId="0" fontId="17" fillId="0" borderId="0" xfId="0" applyFont="1" applyAlignment="1">
      <alignment vertical="center" wrapText="1"/>
    </xf>
    <xf numFmtId="0" fontId="15" fillId="3" borderId="0" xfId="2" applyFont="1" applyFill="1" applyBorder="1" applyAlignment="1" applyProtection="1">
      <alignment vertical="center"/>
      <protection locked="0" hidden="1"/>
    </xf>
    <xf numFmtId="3" fontId="15" fillId="3" borderId="4" xfId="0" applyNumberFormat="1" applyFont="1" applyFill="1" applyBorder="1" applyAlignment="1">
      <alignment horizontal="right"/>
    </xf>
    <xf numFmtId="3" fontId="15" fillId="3" borderId="12" xfId="0" applyNumberFormat="1" applyFont="1" applyFill="1" applyBorder="1" applyAlignment="1">
      <alignment horizontal="right"/>
    </xf>
  </cellXfs>
  <cellStyles count="8">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xfId="7" builtinId="8"/>
    <cellStyle name="Normal" xfId="0" builtinId="0"/>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Section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142875</xdr:rowOff>
        </xdr:from>
        <xdr:to>
          <xdr:col>0</xdr:col>
          <xdr:colOff>885825</xdr:colOff>
          <xdr:row>5</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2</xdr:row>
          <xdr:rowOff>152400</xdr:rowOff>
        </xdr:from>
        <xdr:to>
          <xdr:col>1</xdr:col>
          <xdr:colOff>533400</xdr:colOff>
          <xdr:row>5</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17</xdr:row>
          <xdr:rowOff>133350</xdr:rowOff>
        </xdr:from>
        <xdr:to>
          <xdr:col>3</xdr:col>
          <xdr:colOff>228600</xdr:colOff>
          <xdr:row>19</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123825</xdr:rowOff>
        </xdr:from>
        <xdr:to>
          <xdr:col>4</xdr:col>
          <xdr:colOff>104775</xdr:colOff>
          <xdr:row>19</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hyperlink" Target="https://www.vs.ch/fr/web/scc/formulaires-pm-2026" TargetMode="External"/><Relationship Id="rId6" Type="http://schemas.openxmlformats.org/officeDocument/2006/relationships/ctrlProp" Target="../ctrlProps/ctrlProp6.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drawing" Target="../drawings/drawing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customProperty" Target="../customProperty4.bin"/><Relationship Id="rId16"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4.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8"/>
  <sheetViews>
    <sheetView showGridLines="0" showRowColHeaders="0" tabSelected="1" zoomScale="120" zoomScaleNormal="120" workbookViewId="0">
      <selection activeCell="F14" sqref="F14:K14"/>
    </sheetView>
  </sheetViews>
  <sheetFormatPr baseColWidth="10" defaultRowHeight="1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2"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4" ht="4.5" customHeight="1">
      <c r="B1" s="92"/>
      <c r="C1" s="92"/>
      <c r="D1" s="92"/>
      <c r="E1" s="92"/>
      <c r="F1" s="92"/>
      <c r="G1" s="92"/>
      <c r="H1" s="92"/>
      <c r="I1" s="93"/>
      <c r="J1" s="92"/>
      <c r="K1" s="92"/>
      <c r="L1" s="92"/>
      <c r="M1" s="92"/>
      <c r="N1"/>
    </row>
    <row r="2" spans="2:14" ht="23.25" customHeight="1">
      <c r="B2" s="92"/>
      <c r="C2" s="94"/>
      <c r="D2"/>
      <c r="E2" s="281"/>
      <c r="F2" s="285" t="s">
        <v>205</v>
      </c>
      <c r="G2" s="285"/>
      <c r="H2" s="285"/>
      <c r="I2" s="285"/>
      <c r="J2" s="285"/>
      <c r="K2" s="285"/>
      <c r="L2" s="92"/>
      <c r="M2" s="92"/>
      <c r="N2"/>
    </row>
    <row r="3" spans="2:14" ht="9.75" customHeight="1">
      <c r="B3" s="92"/>
      <c r="C3" s="94"/>
      <c r="D3"/>
      <c r="E3" s="282"/>
      <c r="F3" s="286" t="s">
        <v>19</v>
      </c>
      <c r="G3" s="286"/>
      <c r="H3" s="286"/>
      <c r="I3" s="286"/>
      <c r="J3" s="286"/>
      <c r="K3" s="286"/>
      <c r="L3" s="92"/>
      <c r="M3" s="92"/>
      <c r="N3"/>
    </row>
    <row r="4" spans="2:14" ht="9.75" customHeight="1">
      <c r="B4" s="92"/>
      <c r="C4" s="95"/>
      <c r="D4" s="92"/>
      <c r="E4" s="283"/>
      <c r="F4" s="286"/>
      <c r="G4" s="286"/>
      <c r="H4" s="286"/>
      <c r="I4" s="286"/>
      <c r="J4" s="286"/>
      <c r="K4" s="286"/>
      <c r="L4" s="92"/>
      <c r="M4" s="92"/>
      <c r="N4"/>
    </row>
    <row r="5" spans="2:14" ht="11.25" customHeight="1">
      <c r="B5" s="92"/>
      <c r="C5" s="92"/>
      <c r="D5" s="92"/>
      <c r="E5" s="281"/>
      <c r="F5" s="284" t="s">
        <v>86</v>
      </c>
      <c r="G5" s="284"/>
      <c r="H5" s="284"/>
      <c r="I5" s="284"/>
      <c r="J5" s="284"/>
      <c r="K5" s="284"/>
      <c r="L5" s="92"/>
      <c r="M5" s="92"/>
      <c r="N5" s="116"/>
    </row>
    <row r="6" spans="2:14" ht="11.25" customHeight="1">
      <c r="B6" s="92"/>
      <c r="C6" s="14"/>
      <c r="D6" s="92"/>
      <c r="E6" s="281"/>
      <c r="F6" s="284" t="s">
        <v>87</v>
      </c>
      <c r="G6" s="284"/>
      <c r="H6" s="284"/>
      <c r="I6" s="284"/>
      <c r="J6" s="284"/>
      <c r="K6" s="284"/>
      <c r="L6" s="92"/>
      <c r="M6" s="92"/>
      <c r="N6"/>
    </row>
    <row r="7" spans="2:14" ht="15" customHeight="1">
      <c r="B7" s="92"/>
      <c r="C7" s="92"/>
      <c r="D7" s="92"/>
      <c r="E7" s="281"/>
      <c r="F7"/>
      <c r="G7"/>
      <c r="H7"/>
      <c r="I7" s="93"/>
      <c r="J7" s="92"/>
      <c r="K7" s="92"/>
      <c r="L7" s="92"/>
      <c r="M7" s="92"/>
      <c r="N7"/>
    </row>
    <row r="8" spans="2:14" ht="12" customHeight="1">
      <c r="B8" s="92"/>
      <c r="C8" s="92"/>
      <c r="D8" s="92"/>
      <c r="E8" s="281"/>
      <c r="F8" s="96"/>
      <c r="G8" s="1"/>
      <c r="H8" s="96"/>
      <c r="I8" s="96"/>
      <c r="J8" s="97"/>
      <c r="K8" s="93"/>
      <c r="L8" s="92"/>
      <c r="M8" s="92"/>
      <c r="N8"/>
    </row>
    <row r="9" spans="2:14" ht="3" customHeight="1">
      <c r="B9" s="92"/>
      <c r="C9" s="92"/>
      <c r="D9" s="92"/>
      <c r="E9" s="281"/>
      <c r="F9" s="92"/>
      <c r="G9" s="92"/>
      <c r="H9" s="92"/>
      <c r="I9" s="93"/>
      <c r="J9" s="92"/>
      <c r="K9" s="92"/>
      <c r="L9" s="92"/>
      <c r="M9" s="92"/>
      <c r="N9"/>
    </row>
    <row r="10" spans="2:14" ht="3" customHeight="1">
      <c r="B10" s="92"/>
      <c r="C10" s="92"/>
      <c r="D10" s="92"/>
      <c r="E10" s="92"/>
      <c r="F10" s="92"/>
      <c r="G10" s="92"/>
      <c r="H10" s="92"/>
      <c r="I10" s="93"/>
      <c r="J10" s="92"/>
      <c r="K10" s="92"/>
      <c r="L10" s="92"/>
      <c r="M10" s="92"/>
      <c r="N10"/>
    </row>
    <row r="11" spans="2:14" ht="3" customHeight="1">
      <c r="B11" s="98"/>
      <c r="C11" s="98"/>
      <c r="D11" s="98"/>
      <c r="E11" s="98"/>
      <c r="F11" s="92"/>
      <c r="G11" s="92"/>
      <c r="H11" s="92"/>
      <c r="I11" s="93"/>
      <c r="J11" s="92"/>
      <c r="K11" s="92"/>
      <c r="L11" s="92"/>
      <c r="M11" s="92"/>
      <c r="N11"/>
    </row>
    <row r="12" spans="2:14" ht="10.5" customHeight="1">
      <c r="B12" s="98"/>
      <c r="C12" s="98"/>
      <c r="D12" s="98"/>
      <c r="E12" s="4"/>
      <c r="F12" s="2" t="s">
        <v>89</v>
      </c>
      <c r="G12" s="2"/>
      <c r="H12" s="2"/>
      <c r="I12" s="5"/>
      <c r="J12" s="4"/>
      <c r="K12" s="99"/>
      <c r="L12" s="117"/>
      <c r="M12" s="118"/>
      <c r="N12"/>
    </row>
    <row r="13" spans="2:14" ht="1.5" customHeight="1">
      <c r="B13" s="98"/>
      <c r="C13" s="98"/>
      <c r="D13" s="98"/>
      <c r="E13" s="16"/>
      <c r="F13" s="289"/>
      <c r="G13" s="290"/>
      <c r="H13" s="290"/>
      <c r="I13" s="290"/>
      <c r="J13" s="290"/>
      <c r="K13" s="290"/>
      <c r="L13" s="117"/>
      <c r="M13" s="2"/>
      <c r="N13"/>
    </row>
    <row r="14" spans="2:14" ht="18" customHeight="1">
      <c r="B14" s="98"/>
      <c r="C14" s="98"/>
      <c r="D14" s="98"/>
      <c r="E14" s="16"/>
      <c r="F14" s="291"/>
      <c r="G14" s="292"/>
      <c r="H14" s="292"/>
      <c r="I14" s="292"/>
      <c r="J14" s="292"/>
      <c r="K14" s="292"/>
      <c r="L14" s="2"/>
      <c r="M14" s="2"/>
      <c r="N14"/>
    </row>
    <row r="15" spans="2:14" ht="18" customHeight="1">
      <c r="B15" s="98"/>
      <c r="C15" s="98"/>
      <c r="D15" s="98"/>
      <c r="E15" s="15"/>
      <c r="F15" s="287"/>
      <c r="G15" s="288"/>
      <c r="H15" s="288"/>
      <c r="I15" s="288"/>
      <c r="J15" s="288"/>
      <c r="K15" s="288"/>
      <c r="L15" s="2"/>
      <c r="M15" s="2"/>
      <c r="N15"/>
    </row>
    <row r="16" spans="2:14" ht="18" customHeight="1">
      <c r="B16" s="98"/>
      <c r="C16" s="98"/>
      <c r="D16" s="98"/>
      <c r="E16" s="15"/>
      <c r="F16" s="287"/>
      <c r="G16" s="288"/>
      <c r="H16" s="288"/>
      <c r="I16" s="288"/>
      <c r="J16" s="288"/>
      <c r="K16" s="288"/>
      <c r="L16" s="2"/>
      <c r="M16" s="2"/>
      <c r="N16"/>
    </row>
    <row r="17" spans="1:18" ht="18" customHeight="1">
      <c r="A17"/>
      <c r="B17" s="15"/>
      <c r="C17" s="15"/>
      <c r="D17" s="15"/>
      <c r="E17" s="15"/>
      <c r="F17" s="287"/>
      <c r="G17" s="288"/>
      <c r="H17" s="288"/>
      <c r="I17" s="288"/>
      <c r="J17" s="288"/>
      <c r="K17" s="288"/>
      <c r="L17" s="2"/>
      <c r="M17" s="2"/>
      <c r="N17"/>
      <c r="O17"/>
      <c r="P17"/>
      <c r="Q17"/>
      <c r="R17"/>
    </row>
    <row r="18" spans="1:18" ht="18" customHeight="1">
      <c r="A18"/>
      <c r="B18" s="15"/>
      <c r="C18" s="15"/>
      <c r="D18" s="15"/>
      <c r="E18" s="15"/>
      <c r="F18" s="287"/>
      <c r="G18" s="288"/>
      <c r="H18" s="288"/>
      <c r="I18" s="288"/>
      <c r="J18" s="288"/>
      <c r="K18" s="288"/>
      <c r="L18" s="2"/>
      <c r="M18" s="2"/>
      <c r="N18"/>
      <c r="O18"/>
      <c r="P18"/>
      <c r="Q18"/>
      <c r="R18"/>
    </row>
    <row r="19" spans="1:18" ht="15" customHeight="1">
      <c r="A19"/>
      <c r="B19" s="98"/>
      <c r="C19" s="98"/>
      <c r="D19" s="98"/>
      <c r="E19" s="16"/>
      <c r="F19" s="16"/>
      <c r="G19" s="16"/>
      <c r="H19" s="16"/>
      <c r="I19" s="17"/>
      <c r="J19" s="16"/>
      <c r="K19" s="16"/>
      <c r="L19" s="2"/>
      <c r="M19" s="2"/>
      <c r="N19"/>
      <c r="O19"/>
      <c r="P19"/>
      <c r="Q19"/>
      <c r="R19"/>
    </row>
    <row r="20" spans="1:18" ht="15" hidden="1" customHeight="1">
      <c r="A20"/>
      <c r="B20" s="100"/>
      <c r="C20"/>
      <c r="D20"/>
      <c r="E20"/>
      <c r="F20"/>
      <c r="G20"/>
      <c r="H20"/>
      <c r="I20"/>
      <c r="J20"/>
      <c r="K20"/>
      <c r="L20" s="2"/>
      <c r="M20" s="2"/>
    </row>
    <row r="21" spans="1:18" ht="37.5" customHeight="1">
      <c r="A21"/>
      <c r="B21" s="277" t="s">
        <v>206</v>
      </c>
      <c r="C21" s="278"/>
      <c r="D21" s="278"/>
      <c r="E21" s="278"/>
      <c r="F21" s="278"/>
      <c r="G21" s="278"/>
      <c r="H21" s="278"/>
      <c r="I21" s="278"/>
      <c r="J21" s="278"/>
      <c r="K21" s="278"/>
      <c r="L21" s="2"/>
      <c r="M21" s="2"/>
    </row>
    <row r="22" spans="1:18" s="10" customFormat="1" ht="12" hidden="1" customHeight="1">
      <c r="A22"/>
      <c r="B22" s="108"/>
      <c r="C22" s="109"/>
      <c r="D22" s="109"/>
      <c r="E22" s="2"/>
      <c r="F22" s="2"/>
      <c r="G22" s="2"/>
      <c r="H22" s="110"/>
      <c r="I22" s="111"/>
      <c r="J22" s="110"/>
      <c r="K22" s="110"/>
      <c r="L22" s="2"/>
      <c r="M22" s="2"/>
    </row>
    <row r="23" spans="1:18" s="10" customFormat="1" ht="12" customHeight="1">
      <c r="A23" s="112"/>
      <c r="B23" s="113" t="s">
        <v>6</v>
      </c>
      <c r="C23" s="114"/>
      <c r="D23" s="114"/>
      <c r="E23" s="18"/>
      <c r="F23" s="19"/>
      <c r="G23" s="19"/>
      <c r="H23" s="20"/>
      <c r="I23" s="21"/>
      <c r="J23" s="20"/>
      <c r="K23" s="20"/>
      <c r="L23" s="19"/>
      <c r="M23" s="19"/>
    </row>
    <row r="24" spans="1:18" s="10" customFormat="1" ht="12" customHeight="1">
      <c r="A24" s="112"/>
      <c r="B24" s="113" t="s">
        <v>7</v>
      </c>
      <c r="C24" s="114"/>
      <c r="D24" s="114"/>
      <c r="E24" s="29"/>
      <c r="F24" s="19"/>
      <c r="G24" s="19"/>
      <c r="H24" s="20"/>
      <c r="I24" s="21"/>
      <c r="J24" s="20"/>
      <c r="K24" s="20"/>
      <c r="L24" s="19"/>
      <c r="M24" s="19"/>
    </row>
    <row r="25" spans="1:18" s="10" customFormat="1" ht="12" customHeight="1">
      <c r="A25" s="112"/>
      <c r="B25" s="113" t="s">
        <v>8</v>
      </c>
      <c r="C25" s="114"/>
      <c r="D25" s="114"/>
      <c r="E25" s="29"/>
      <c r="F25" s="19"/>
      <c r="G25" s="19"/>
      <c r="H25" s="20"/>
      <c r="I25" s="21"/>
      <c r="J25" s="20"/>
      <c r="K25" s="20"/>
      <c r="L25" s="19"/>
      <c r="M25" s="19"/>
    </row>
    <row r="26" spans="1:18" ht="16.5" customHeight="1">
      <c r="A26" s="112"/>
      <c r="B26" s="113"/>
      <c r="C26" s="114"/>
      <c r="D26" s="114"/>
      <c r="E26" s="18"/>
      <c r="F26" s="19"/>
      <c r="G26" s="19"/>
      <c r="H26" s="20"/>
      <c r="I26" s="21"/>
      <c r="J26" s="20"/>
      <c r="K26" s="20"/>
      <c r="L26" s="19"/>
      <c r="M26" s="19"/>
    </row>
    <row r="27" spans="1:18" ht="18" customHeight="1">
      <c r="A27" s="101"/>
      <c r="B27" s="102"/>
      <c r="C27" s="79" t="s">
        <v>90</v>
      </c>
      <c r="D27" s="102"/>
      <c r="E27" s="103"/>
      <c r="F27" s="103"/>
      <c r="G27" s="103"/>
      <c r="H27" s="103"/>
      <c r="I27" s="103"/>
      <c r="J27" s="103"/>
      <c r="K27" s="103"/>
      <c r="L27" s="103"/>
      <c r="M27" s="104"/>
    </row>
    <row r="28" spans="1:18" ht="18" customHeight="1">
      <c r="A28" s="105"/>
      <c r="B28" s="2" t="s">
        <v>93</v>
      </c>
      <c r="C28" s="279"/>
      <c r="D28" s="280"/>
      <c r="E28" s="280"/>
      <c r="F28" s="106"/>
      <c r="G28" s="106"/>
      <c r="H28" s="106"/>
      <c r="I28" s="106"/>
      <c r="J28" s="106"/>
      <c r="K28" s="106"/>
      <c r="L28" s="106"/>
      <c r="M28" s="107"/>
    </row>
    <row r="29" spans="1:18" ht="18" customHeight="1">
      <c r="A29" s="80"/>
      <c r="B29" s="2" t="s">
        <v>75</v>
      </c>
      <c r="C29" s="293"/>
      <c r="D29" s="293"/>
      <c r="E29" s="293"/>
      <c r="F29" s="22"/>
      <c r="G29" s="4"/>
      <c r="H29" s="22"/>
      <c r="I29" s="23"/>
      <c r="J29" s="22"/>
      <c r="K29" s="22"/>
      <c r="L29" s="24"/>
      <c r="M29" s="81"/>
    </row>
    <row r="30" spans="1:18" ht="18" customHeight="1">
      <c r="A30" s="82"/>
      <c r="B30" s="2" t="s">
        <v>76</v>
      </c>
      <c r="C30" s="293"/>
      <c r="D30" s="293"/>
      <c r="E30" s="293"/>
      <c r="F30" s="22"/>
      <c r="G30" s="22"/>
      <c r="H30" s="22"/>
      <c r="I30" s="23"/>
      <c r="J30" s="22"/>
      <c r="K30" s="22"/>
      <c r="L30" s="2"/>
      <c r="M30" s="81"/>
    </row>
    <row r="31" spans="1:18" ht="18" customHeight="1">
      <c r="A31" s="82"/>
      <c r="B31" s="2" t="s">
        <v>15</v>
      </c>
      <c r="C31" s="293"/>
      <c r="D31" s="293"/>
      <c r="E31" s="293"/>
      <c r="F31" s="22"/>
      <c r="G31" s="22"/>
      <c r="H31" s="22"/>
      <c r="I31" s="23"/>
      <c r="J31" s="22"/>
      <c r="K31" s="22"/>
      <c r="L31" s="24"/>
      <c r="M31" s="81"/>
    </row>
    <row r="32" spans="1:18" ht="18" customHeight="1">
      <c r="A32" s="82"/>
      <c r="B32" s="2" t="s">
        <v>43</v>
      </c>
      <c r="C32" s="293"/>
      <c r="D32" s="293"/>
      <c r="E32" s="293"/>
      <c r="F32" s="22"/>
      <c r="G32" s="22"/>
      <c r="H32" s="22"/>
      <c r="I32" s="23"/>
      <c r="J32" s="22"/>
      <c r="K32" s="22"/>
      <c r="L32" s="24"/>
      <c r="M32" s="81"/>
    </row>
    <row r="33" spans="1:13" ht="18" customHeight="1">
      <c r="A33" s="82"/>
      <c r="B33" s="2" t="s">
        <v>69</v>
      </c>
      <c r="C33" s="293"/>
      <c r="D33" s="293"/>
      <c r="E33" s="293"/>
      <c r="F33" s="22"/>
      <c r="G33" s="22"/>
      <c r="H33" s="22"/>
      <c r="I33" s="23"/>
      <c r="J33" s="22"/>
      <c r="K33" s="22"/>
      <c r="L33" s="24"/>
      <c r="M33" s="81"/>
    </row>
    <row r="34" spans="1:13" ht="18" customHeight="1">
      <c r="A34" s="82"/>
      <c r="B34" s="2" t="s">
        <v>70</v>
      </c>
      <c r="C34" s="2"/>
      <c r="D34" s="2"/>
      <c r="E34" s="2"/>
      <c r="F34" s="2"/>
      <c r="G34" s="4"/>
      <c r="H34" s="4"/>
      <c r="I34" s="4"/>
      <c r="J34" s="4"/>
      <c r="K34" s="4"/>
      <c r="L34" s="2"/>
      <c r="M34" s="81"/>
    </row>
    <row r="35" spans="1:13" ht="18" customHeight="1">
      <c r="A35" s="82"/>
      <c r="B35" s="25"/>
      <c r="C35" s="2"/>
      <c r="D35" s="2"/>
      <c r="E35" s="2"/>
      <c r="F35" s="2"/>
      <c r="G35" s="4"/>
      <c r="H35" s="4"/>
      <c r="I35" s="5"/>
      <c r="J35" s="4"/>
      <c r="K35" s="4"/>
      <c r="L35" s="2"/>
      <c r="M35" s="81"/>
    </row>
    <row r="36" spans="1:13" ht="18" customHeight="1">
      <c r="A36" s="82"/>
      <c r="B36" s="25"/>
      <c r="C36" s="2"/>
      <c r="D36" s="2"/>
      <c r="E36" s="2"/>
      <c r="F36" s="2"/>
      <c r="G36" s="4"/>
      <c r="H36" s="4"/>
      <c r="I36" s="5"/>
      <c r="J36" s="4"/>
      <c r="K36" s="4"/>
      <c r="L36" s="2"/>
      <c r="M36" s="81"/>
    </row>
    <row r="37" spans="1:13" ht="18" customHeight="1">
      <c r="A37" s="82"/>
      <c r="B37" s="25"/>
      <c r="C37" s="2"/>
      <c r="D37" s="2"/>
      <c r="E37" s="2"/>
      <c r="F37" s="2"/>
      <c r="G37" s="4"/>
      <c r="H37" s="4"/>
      <c r="I37" s="5"/>
      <c r="J37" s="4"/>
      <c r="K37" s="4"/>
      <c r="L37" s="2"/>
      <c r="M37" s="81"/>
    </row>
    <row r="38" spans="1:13" ht="18" customHeight="1">
      <c r="A38" s="82"/>
      <c r="B38" s="2"/>
      <c r="C38" s="2"/>
      <c r="D38" s="2"/>
      <c r="E38" s="2"/>
      <c r="F38" s="2"/>
      <c r="G38" s="4"/>
      <c r="H38" s="4"/>
      <c r="I38" s="5"/>
      <c r="J38" s="4"/>
      <c r="K38" s="4"/>
      <c r="L38" s="2"/>
      <c r="M38" s="81"/>
    </row>
    <row r="39" spans="1:13" ht="18" customHeight="1">
      <c r="A39" s="82"/>
      <c r="B39" s="2" t="s">
        <v>124</v>
      </c>
      <c r="C39" s="2"/>
      <c r="D39" s="2"/>
      <c r="E39" s="2"/>
      <c r="F39" s="2"/>
      <c r="G39" s="4"/>
      <c r="H39" s="4"/>
      <c r="I39" s="5"/>
      <c r="J39" s="4"/>
      <c r="K39" s="4"/>
      <c r="L39" s="2"/>
      <c r="M39" s="81"/>
    </row>
    <row r="40" spans="1:13" ht="18" customHeight="1">
      <c r="A40" s="82"/>
      <c r="B40" s="26" t="s">
        <v>94</v>
      </c>
      <c r="C40" s="115"/>
      <c r="D40" s="26" t="s">
        <v>95</v>
      </c>
      <c r="E40" s="115"/>
      <c r="F40" s="2"/>
      <c r="G40" s="5"/>
      <c r="H40" s="27"/>
      <c r="I40" s="27"/>
      <c r="J40" s="5"/>
      <c r="K40" s="27"/>
      <c r="L40" s="2"/>
      <c r="M40" s="81"/>
    </row>
    <row r="41" spans="1:13" ht="18" customHeight="1">
      <c r="A41" s="82"/>
      <c r="B41" s="2"/>
      <c r="C41" s="2"/>
      <c r="D41" s="2"/>
      <c r="E41" s="2"/>
      <c r="F41" s="2"/>
      <c r="G41" s="4"/>
      <c r="H41" s="4"/>
      <c r="I41" s="4"/>
      <c r="J41" s="4"/>
      <c r="K41" s="4"/>
      <c r="L41" s="2"/>
      <c r="M41" s="81"/>
    </row>
    <row r="42" spans="1:13" ht="18" customHeight="1">
      <c r="A42" s="82"/>
      <c r="B42" s="2"/>
      <c r="C42" s="2"/>
      <c r="D42" s="2"/>
      <c r="E42" s="2"/>
      <c r="F42" s="2"/>
      <c r="G42" s="4"/>
      <c r="H42" s="4"/>
      <c r="I42" s="4"/>
      <c r="J42" s="4"/>
      <c r="K42" s="4"/>
      <c r="L42" s="2"/>
      <c r="M42" s="81"/>
    </row>
    <row r="43" spans="1:13" ht="18" customHeight="1">
      <c r="A43" s="82"/>
      <c r="B43" s="2" t="s">
        <v>42</v>
      </c>
      <c r="C43" s="2"/>
      <c r="D43" s="2"/>
      <c r="E43" s="2"/>
      <c r="F43" s="2"/>
      <c r="G43" s="4"/>
      <c r="H43" s="4"/>
      <c r="I43" s="5"/>
      <c r="J43" s="4"/>
      <c r="K43" s="4"/>
      <c r="L43" s="2"/>
      <c r="M43" s="81"/>
    </row>
    <row r="44" spans="1:13" ht="18" customHeight="1">
      <c r="A44" s="82"/>
      <c r="B44" s="2" t="s">
        <v>18</v>
      </c>
      <c r="C44" s="294"/>
      <c r="D44" s="294"/>
      <c r="E44" s="294"/>
      <c r="F44" s="2"/>
      <c r="G44" s="22"/>
      <c r="H44" s="22"/>
      <c r="I44" s="22"/>
      <c r="J44" s="22"/>
      <c r="K44" s="22"/>
      <c r="L44" s="2"/>
      <c r="M44" s="81"/>
    </row>
    <row r="45" spans="1:13" ht="18" customHeight="1">
      <c r="A45" s="82"/>
      <c r="B45" s="2" t="s">
        <v>9</v>
      </c>
      <c r="C45" s="287"/>
      <c r="D45" s="287"/>
      <c r="E45" s="287"/>
      <c r="F45" s="2"/>
      <c r="G45" s="22"/>
      <c r="H45" s="22"/>
      <c r="I45" s="22"/>
      <c r="J45" s="22"/>
      <c r="K45" s="22"/>
      <c r="L45" s="2"/>
      <c r="M45" s="81"/>
    </row>
    <row r="46" spans="1:13" ht="18" customHeight="1">
      <c r="A46" s="82"/>
      <c r="B46" s="2" t="s">
        <v>10</v>
      </c>
      <c r="C46" s="287"/>
      <c r="D46" s="287"/>
      <c r="E46" s="287"/>
      <c r="F46" s="2"/>
      <c r="G46" s="22"/>
      <c r="H46" s="22"/>
      <c r="I46" s="22"/>
      <c r="J46" s="22"/>
      <c r="K46" s="22"/>
      <c r="L46" s="2"/>
      <c r="M46" s="81"/>
    </row>
    <row r="47" spans="1:13" ht="18" customHeight="1">
      <c r="A47" s="82"/>
      <c r="B47" s="28" t="s">
        <v>14</v>
      </c>
      <c r="C47" s="295"/>
      <c r="D47" s="295"/>
      <c r="E47" s="295"/>
      <c r="F47" s="2"/>
      <c r="G47" s="22"/>
      <c r="H47" s="22"/>
      <c r="I47" s="22"/>
      <c r="J47" s="22"/>
      <c r="K47" s="22"/>
      <c r="L47" s="2"/>
      <c r="M47" s="81"/>
    </row>
    <row r="48" spans="1:13" ht="18" customHeight="1">
      <c r="A48" s="82"/>
      <c r="B48" s="2"/>
      <c r="C48" s="119"/>
      <c r="D48" s="119"/>
      <c r="E48" s="120"/>
      <c r="F48" s="2"/>
      <c r="G48" s="4"/>
      <c r="H48" s="4"/>
      <c r="I48" s="4"/>
      <c r="J48" s="4"/>
      <c r="K48" s="4"/>
      <c r="L48" s="2"/>
      <c r="M48" s="81"/>
    </row>
    <row r="49" spans="1:13" ht="18" customHeight="1">
      <c r="A49" s="82"/>
      <c r="B49" s="3" t="s">
        <v>17</v>
      </c>
      <c r="C49" s="4"/>
      <c r="D49" s="4"/>
      <c r="E49" s="4"/>
      <c r="F49" s="4"/>
      <c r="G49" s="4"/>
      <c r="H49" s="4"/>
      <c r="I49" s="5"/>
      <c r="J49" s="4"/>
      <c r="K49" s="4"/>
      <c r="L49" s="4"/>
      <c r="M49" s="81"/>
    </row>
    <row r="50" spans="1:13" ht="18" customHeight="1">
      <c r="A50" s="82"/>
      <c r="B50" s="2" t="s">
        <v>12</v>
      </c>
      <c r="C50" s="296"/>
      <c r="D50" s="296"/>
      <c r="E50" s="296"/>
      <c r="F50" s="2"/>
      <c r="G50" s="22"/>
      <c r="H50" s="22"/>
      <c r="I50" s="23"/>
      <c r="J50" s="22"/>
      <c r="K50" s="22"/>
      <c r="L50" s="2"/>
      <c r="M50" s="81"/>
    </row>
    <row r="51" spans="1:13" ht="18" customHeight="1">
      <c r="A51" s="82"/>
      <c r="B51" s="2" t="s">
        <v>13</v>
      </c>
      <c r="C51" s="293"/>
      <c r="D51" s="293"/>
      <c r="E51" s="293"/>
      <c r="F51" s="36"/>
      <c r="G51" s="22"/>
      <c r="H51" s="22"/>
      <c r="I51" s="23"/>
      <c r="J51" s="22"/>
      <c r="K51" s="22"/>
      <c r="L51" s="2"/>
      <c r="M51" s="81"/>
    </row>
    <row r="52" spans="1:13" ht="4.5" customHeight="1">
      <c r="A52" s="82"/>
      <c r="B52" s="29"/>
      <c r="C52" s="2"/>
      <c r="D52" s="2"/>
      <c r="E52" s="2"/>
      <c r="F52" s="2"/>
      <c r="G52" s="4"/>
      <c r="H52" s="4"/>
      <c r="I52" s="5"/>
      <c r="J52" s="4"/>
      <c r="K52" s="4"/>
      <c r="L52" s="2"/>
      <c r="M52" s="81"/>
    </row>
    <row r="53" spans="1:13" ht="17.25" hidden="1" customHeight="1">
      <c r="A53" s="82"/>
      <c r="B53" s="29"/>
      <c r="C53" s="2"/>
      <c r="D53" s="2"/>
      <c r="E53" s="2"/>
      <c r="F53" s="2"/>
      <c r="G53" s="4"/>
      <c r="H53" s="4"/>
      <c r="I53" s="5"/>
      <c r="J53" s="4"/>
      <c r="K53" s="4"/>
      <c r="L53" s="2"/>
      <c r="M53" s="81"/>
    </row>
    <row r="54" spans="1:13" ht="17.25" hidden="1" customHeight="1">
      <c r="A54" s="82"/>
      <c r="B54" s="29"/>
      <c r="C54" s="2"/>
      <c r="D54" s="2"/>
      <c r="E54" s="2"/>
      <c r="F54" s="2"/>
      <c r="G54" s="4"/>
      <c r="H54" s="13"/>
      <c r="I54" s="5"/>
      <c r="J54" s="4"/>
      <c r="K54" s="4"/>
      <c r="L54" s="2"/>
      <c r="M54" s="81"/>
    </row>
    <row r="55" spans="1:13" ht="18" customHeight="1">
      <c r="A55" s="82"/>
      <c r="B55" s="29"/>
      <c r="C55" s="2"/>
      <c r="D55" s="2"/>
      <c r="E55" s="2"/>
      <c r="F55" s="2"/>
      <c r="G55" s="2"/>
      <c r="H55" s="2"/>
      <c r="I55" s="77"/>
      <c r="J55" s="2"/>
      <c r="K55" s="2"/>
      <c r="L55" s="2"/>
      <c r="M55" s="81"/>
    </row>
    <row r="56" spans="1:13" ht="18" customHeight="1">
      <c r="A56" s="83"/>
      <c r="B56" s="78" t="s">
        <v>11</v>
      </c>
      <c r="C56" s="297"/>
      <c r="D56" s="297"/>
      <c r="E56" s="297"/>
      <c r="F56" s="297"/>
      <c r="G56" s="297"/>
      <c r="H56" s="297"/>
      <c r="I56" s="297"/>
      <c r="J56" s="297"/>
      <c r="K56" s="297"/>
      <c r="L56" s="297"/>
      <c r="M56" s="84"/>
    </row>
    <row r="57" spans="1:13" ht="18" customHeight="1">
      <c r="A57" s="85"/>
      <c r="B57" s="19"/>
      <c r="C57" s="298"/>
      <c r="D57" s="298"/>
      <c r="E57" s="298"/>
      <c r="F57" s="298"/>
      <c r="G57" s="298"/>
      <c r="H57" s="298"/>
      <c r="I57" s="298"/>
      <c r="J57" s="298"/>
      <c r="K57" s="298"/>
      <c r="L57" s="298"/>
      <c r="M57" s="81"/>
    </row>
    <row r="58" spans="1:13" ht="18" customHeight="1">
      <c r="A58" s="85"/>
      <c r="B58" s="30"/>
      <c r="C58" s="299"/>
      <c r="D58" s="299"/>
      <c r="E58" s="299"/>
      <c r="F58" s="299"/>
      <c r="G58" s="299"/>
      <c r="H58" s="299"/>
      <c r="I58" s="299"/>
      <c r="J58" s="299"/>
      <c r="K58" s="299"/>
      <c r="L58" s="299"/>
      <c r="M58" s="86"/>
    </row>
    <row r="59" spans="1:13" ht="18" customHeight="1">
      <c r="A59" s="85"/>
      <c r="B59" s="30"/>
      <c r="C59" s="299"/>
      <c r="D59" s="299"/>
      <c r="E59" s="299"/>
      <c r="F59" s="299"/>
      <c r="G59" s="299"/>
      <c r="H59" s="299"/>
      <c r="I59" s="299"/>
      <c r="J59" s="299"/>
      <c r="K59" s="299"/>
      <c r="L59" s="299"/>
      <c r="M59" s="86"/>
    </row>
    <row r="60" spans="1:13" ht="18" customHeight="1">
      <c r="A60" s="87"/>
      <c r="B60" s="88"/>
      <c r="C60" s="88"/>
      <c r="D60" s="88"/>
      <c r="E60" s="88"/>
      <c r="F60" s="88"/>
      <c r="G60" s="88"/>
      <c r="H60" s="88"/>
      <c r="I60" s="7"/>
      <c r="J60" s="88"/>
      <c r="K60" s="88"/>
      <c r="L60" s="88"/>
      <c r="M60" s="89"/>
    </row>
    <row r="61" spans="1:13" ht="18" customHeight="1">
      <c r="B61" s="8"/>
      <c r="C61" s="8"/>
      <c r="D61" s="8"/>
      <c r="E61" s="8"/>
      <c r="F61" s="8"/>
      <c r="G61" s="8"/>
      <c r="H61" s="8"/>
      <c r="I61" s="9"/>
      <c r="J61" s="8"/>
      <c r="K61" s="2"/>
      <c r="L61" s="8"/>
      <c r="M61" s="77" t="s">
        <v>199</v>
      </c>
    </row>
    <row r="62" spans="1:13">
      <c r="I62" s="6"/>
    </row>
    <row r="63" spans="1:13">
      <c r="I63" s="6"/>
    </row>
    <row r="64" spans="1:13">
      <c r="I64" s="6"/>
    </row>
    <row r="65" spans="5:9">
      <c r="I65" s="6"/>
    </row>
    <row r="66" spans="5:9">
      <c r="I66" s="6"/>
    </row>
    <row r="67" spans="5:9">
      <c r="I67" s="6"/>
    </row>
    <row r="68" spans="5:9">
      <c r="I68" s="6"/>
    </row>
    <row r="69" spans="5:9">
      <c r="I69" s="6"/>
    </row>
    <row r="70" spans="5:9">
      <c r="I70" s="6"/>
    </row>
    <row r="71" spans="5:9">
      <c r="I71" s="6"/>
    </row>
    <row r="72" spans="5:9">
      <c r="E72" s="11"/>
      <c r="I72" s="6"/>
    </row>
    <row r="73" spans="5:9">
      <c r="I73" s="6"/>
    </row>
    <row r="74" spans="5:9">
      <c r="I74" s="6"/>
    </row>
    <row r="75" spans="5:9">
      <c r="I75" s="6"/>
    </row>
    <row r="76" spans="5:9">
      <c r="I76" s="6"/>
    </row>
    <row r="77" spans="5:9">
      <c r="I77" s="6"/>
    </row>
    <row r="88" spans="9:9">
      <c r="I88" s="6"/>
    </row>
  </sheetData>
  <sheetProtection algorithmName="SHA-512" hashValue="wnVP5uiF7pOpLgcTuQfZlMkM987ul+cyRfUvgnQAVHCsfeREYsdEHM3ZhM/cKiI/wu+IhXty6256k8xUgv5cUQ==" saltValue="7mCkRoMy30h9mUUU+RsSzw==" spinCount="100000" sheet="1" objects="1" scenarios="1"/>
  <mergeCells count="31">
    <mergeCell ref="C51:E51"/>
    <mergeCell ref="C56:L56"/>
    <mergeCell ref="C57:L57"/>
    <mergeCell ref="C58:L58"/>
    <mergeCell ref="C59:L59"/>
    <mergeCell ref="C44:E44"/>
    <mergeCell ref="C45:E45"/>
    <mergeCell ref="C46:E46"/>
    <mergeCell ref="C47:E47"/>
    <mergeCell ref="C50:E50"/>
    <mergeCell ref="C29:E29"/>
    <mergeCell ref="C30:E30"/>
    <mergeCell ref="C31:E31"/>
    <mergeCell ref="C32:E32"/>
    <mergeCell ref="C33:E33"/>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xr:uid="{00000000-0002-0000-0000-000002000000}">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20" zoomScaleNormal="120" workbookViewId="0">
      <selection activeCell="I3" sqref="I3"/>
    </sheetView>
  </sheetViews>
  <sheetFormatPr baseColWidth="10" defaultColWidth="11.42578125" defaultRowHeight="12"/>
  <cols>
    <col min="1" max="1" width="8.140625" style="32" hidden="1" customWidth="1"/>
    <col min="2" max="2" width="4.85546875" style="33" customWidth="1"/>
    <col min="3" max="3" width="5" style="33" customWidth="1"/>
    <col min="4" max="4" width="4.85546875" style="33" customWidth="1"/>
    <col min="5" max="5" width="35.7109375" style="33" customWidth="1"/>
    <col min="6" max="6" width="30.7109375" style="33" customWidth="1"/>
    <col min="7" max="7" width="5.7109375" style="33" customWidth="1"/>
    <col min="8" max="8" width="7.5703125" style="33" customWidth="1"/>
    <col min="9" max="9" width="20.7109375" style="33" customWidth="1"/>
    <col min="10" max="18" width="11.42578125" style="33"/>
    <col min="19" max="19" width="11.42578125" style="33" hidden="1" customWidth="1"/>
    <col min="20" max="16384" width="11.42578125" style="33"/>
  </cols>
  <sheetData>
    <row r="1" spans="1:12" ht="14.25" customHeight="1">
      <c r="A1" s="43"/>
      <c r="B1" s="59" t="s">
        <v>4</v>
      </c>
      <c r="C1" s="60" t="s">
        <v>2</v>
      </c>
      <c r="D1" s="61"/>
      <c r="E1" s="61"/>
      <c r="F1" s="61"/>
      <c r="G1" s="61"/>
      <c r="H1" s="61"/>
      <c r="I1" s="62" t="s">
        <v>68</v>
      </c>
    </row>
    <row r="2" spans="1:12" ht="14.25" customHeight="1">
      <c r="A2" s="43"/>
      <c r="B2" s="43">
        <v>1</v>
      </c>
      <c r="C2" s="41" t="s">
        <v>20</v>
      </c>
      <c r="D2" s="44"/>
      <c r="E2" s="44"/>
      <c r="F2" s="44"/>
      <c r="G2" s="44"/>
      <c r="H2" s="44"/>
      <c r="I2" s="64"/>
    </row>
    <row r="3" spans="1:12" ht="14.25" customHeight="1">
      <c r="A3" s="35"/>
      <c r="B3" s="43">
        <v>1.1000000000000001</v>
      </c>
      <c r="C3" s="42" t="s">
        <v>44</v>
      </c>
      <c r="D3" s="45"/>
      <c r="E3" s="39"/>
      <c r="F3" s="39"/>
      <c r="G3" s="39"/>
      <c r="H3" s="39"/>
      <c r="I3" s="65"/>
      <c r="L3" s="33">
        <f>K3</f>
        <v>0</v>
      </c>
    </row>
    <row r="4" spans="1:12" ht="14.25" customHeight="1">
      <c r="A4" s="35"/>
      <c r="B4" s="43">
        <v>1.2</v>
      </c>
      <c r="C4" s="42" t="s">
        <v>45</v>
      </c>
      <c r="D4" s="45"/>
      <c r="E4" s="39"/>
      <c r="F4" s="39"/>
      <c r="G4" s="39"/>
      <c r="H4" s="38"/>
      <c r="I4" s="65"/>
    </row>
    <row r="5" spans="1:12" ht="14.25" customHeight="1">
      <c r="A5" s="35"/>
      <c r="B5" s="43">
        <v>1.3</v>
      </c>
      <c r="C5" s="35" t="s">
        <v>46</v>
      </c>
      <c r="D5" s="35"/>
      <c r="E5" s="35"/>
      <c r="F5" s="35"/>
      <c r="G5" s="35"/>
      <c r="H5" s="35"/>
      <c r="I5" s="66"/>
    </row>
    <row r="6" spans="1:12" ht="14.25" customHeight="1">
      <c r="A6" s="35"/>
      <c r="B6" s="43"/>
      <c r="C6" s="46" t="s">
        <v>47</v>
      </c>
      <c r="D6" s="57" t="s">
        <v>48</v>
      </c>
      <c r="E6" s="57"/>
      <c r="F6" s="57"/>
      <c r="G6" s="57"/>
      <c r="H6" s="37"/>
      <c r="I6" s="65"/>
    </row>
    <row r="7" spans="1:12" ht="14.25" customHeight="1">
      <c r="A7" s="35"/>
      <c r="B7" s="43"/>
      <c r="C7" s="47" t="s">
        <v>49</v>
      </c>
      <c r="D7" s="39" t="s">
        <v>50</v>
      </c>
      <c r="E7" s="39"/>
      <c r="F7" s="39"/>
      <c r="G7" s="39"/>
      <c r="H7" s="38"/>
      <c r="I7" s="65"/>
    </row>
    <row r="8" spans="1:12" ht="14.25" customHeight="1">
      <c r="A8" s="35"/>
      <c r="B8" s="43">
        <v>1.4</v>
      </c>
      <c r="C8" s="39" t="s">
        <v>51</v>
      </c>
      <c r="D8" s="39"/>
      <c r="E8" s="39"/>
      <c r="F8" s="39"/>
      <c r="G8" s="39"/>
      <c r="H8" s="38"/>
      <c r="I8" s="65"/>
    </row>
    <row r="9" spans="1:12" ht="14.25" customHeight="1">
      <c r="A9" s="35"/>
      <c r="B9" s="43">
        <v>1.5</v>
      </c>
      <c r="C9" s="39" t="s">
        <v>52</v>
      </c>
      <c r="D9" s="39"/>
      <c r="E9" s="39"/>
      <c r="F9" s="39"/>
      <c r="G9" s="39"/>
      <c r="H9" s="38"/>
      <c r="I9" s="65"/>
    </row>
    <row r="10" spans="1:12" ht="14.25" customHeight="1">
      <c r="A10" s="35"/>
      <c r="B10" s="43">
        <v>1.6</v>
      </c>
      <c r="C10" s="39" t="s">
        <v>21</v>
      </c>
      <c r="D10" s="39"/>
      <c r="E10" s="39"/>
      <c r="F10" s="39"/>
      <c r="G10" s="39"/>
      <c r="H10" s="38"/>
      <c r="I10" s="65"/>
    </row>
    <row r="11" spans="1:12" ht="14.25" customHeight="1">
      <c r="A11" s="43"/>
      <c r="B11" s="43">
        <v>1.7</v>
      </c>
      <c r="C11" s="40" t="s">
        <v>77</v>
      </c>
      <c r="D11" s="39"/>
      <c r="E11" s="39"/>
      <c r="F11" s="39"/>
      <c r="G11" s="39"/>
      <c r="H11" s="38"/>
      <c r="I11" s="67">
        <f>SUM(I3:I10)</f>
        <v>0</v>
      </c>
    </row>
    <row r="12" spans="1:12" ht="14.25" customHeight="1">
      <c r="A12" s="43"/>
      <c r="B12" s="43">
        <v>2</v>
      </c>
      <c r="C12" s="34" t="s">
        <v>22</v>
      </c>
      <c r="D12" s="43"/>
      <c r="E12" s="43"/>
      <c r="F12" s="43"/>
      <c r="G12" s="43"/>
      <c r="H12" s="43"/>
      <c r="I12" s="68"/>
    </row>
    <row r="13" spans="1:12" ht="14.25" customHeight="1">
      <c r="A13" s="43"/>
      <c r="B13" s="43">
        <v>2.1</v>
      </c>
      <c r="C13" s="35" t="s">
        <v>108</v>
      </c>
      <c r="D13" s="35"/>
      <c r="E13" s="35"/>
      <c r="F13" s="35"/>
      <c r="G13" s="35"/>
      <c r="H13" s="35"/>
      <c r="I13" s="66"/>
    </row>
    <row r="14" spans="1:12" ht="14.25" customHeight="1">
      <c r="A14" s="43"/>
      <c r="B14" s="43"/>
      <c r="C14" s="51" t="s">
        <v>53</v>
      </c>
      <c r="D14" s="57" t="s">
        <v>103</v>
      </c>
      <c r="E14" s="57"/>
      <c r="F14" s="57"/>
      <c r="G14" s="57"/>
      <c r="H14" s="37"/>
      <c r="I14" s="65"/>
    </row>
    <row r="15" spans="1:12" ht="14.25" customHeight="1">
      <c r="A15" s="43"/>
      <c r="B15" s="43"/>
      <c r="C15" s="52" t="s">
        <v>54</v>
      </c>
      <c r="D15" s="39" t="s">
        <v>55</v>
      </c>
      <c r="E15" s="39"/>
      <c r="F15" s="39"/>
      <c r="G15" s="39"/>
      <c r="H15" s="38"/>
      <c r="I15" s="65"/>
    </row>
    <row r="16" spans="1:12" ht="14.25" customHeight="1">
      <c r="A16" s="35"/>
      <c r="B16" s="43">
        <v>2.2000000000000002</v>
      </c>
      <c r="C16" s="39" t="s">
        <v>56</v>
      </c>
      <c r="D16" s="39"/>
      <c r="E16" s="39"/>
      <c r="F16" s="39"/>
      <c r="G16" s="39"/>
      <c r="H16" s="38"/>
      <c r="I16" s="65"/>
    </row>
    <row r="17" spans="1:9" ht="14.25" customHeight="1">
      <c r="A17" s="35"/>
      <c r="B17" s="43">
        <v>2.2999999999999998</v>
      </c>
      <c r="C17" s="39" t="s">
        <v>57</v>
      </c>
      <c r="D17" s="39"/>
      <c r="E17" s="39"/>
      <c r="F17" s="39"/>
      <c r="G17" s="39"/>
      <c r="H17" s="38"/>
      <c r="I17" s="65"/>
    </row>
    <row r="18" spans="1:9" ht="14.25" customHeight="1">
      <c r="A18" s="43"/>
      <c r="B18" s="43">
        <v>2.4</v>
      </c>
      <c r="C18" s="39" t="s">
        <v>58</v>
      </c>
      <c r="D18" s="39"/>
      <c r="E18" s="39"/>
      <c r="F18" s="39"/>
      <c r="G18" s="39"/>
      <c r="H18" s="38"/>
      <c r="I18" s="65"/>
    </row>
    <row r="19" spans="1:9" ht="14.25" customHeight="1">
      <c r="A19" s="35"/>
      <c r="B19" s="43">
        <v>2.5</v>
      </c>
      <c r="C19" s="39" t="s">
        <v>59</v>
      </c>
      <c r="D19" s="39"/>
      <c r="E19" s="39"/>
      <c r="F19" s="39"/>
      <c r="G19" s="39"/>
      <c r="H19" s="38"/>
      <c r="I19" s="65"/>
    </row>
    <row r="20" spans="1:9" ht="14.25" customHeight="1">
      <c r="A20" s="35"/>
      <c r="B20" s="43">
        <v>2.6</v>
      </c>
      <c r="C20" s="39" t="s">
        <v>5</v>
      </c>
      <c r="D20" s="39"/>
      <c r="E20" s="39"/>
      <c r="F20" s="39"/>
      <c r="G20" s="39"/>
      <c r="H20" s="38"/>
      <c r="I20" s="65"/>
    </row>
    <row r="21" spans="1:9" ht="14.25" customHeight="1">
      <c r="A21" s="35"/>
      <c r="B21" s="43">
        <v>2.7</v>
      </c>
      <c r="C21" s="39" t="s">
        <v>16</v>
      </c>
      <c r="D21" s="39"/>
      <c r="E21" s="39"/>
      <c r="F21" s="39"/>
      <c r="G21" s="39"/>
      <c r="H21" s="38"/>
      <c r="I21" s="65"/>
    </row>
    <row r="22" spans="1:9" ht="14.25" customHeight="1">
      <c r="A22" s="35"/>
      <c r="B22" s="43">
        <v>2.8</v>
      </c>
      <c r="C22" s="39" t="s">
        <v>23</v>
      </c>
      <c r="D22" s="39"/>
      <c r="E22" s="39"/>
      <c r="F22" s="39"/>
      <c r="G22" s="39"/>
      <c r="H22" s="38"/>
      <c r="I22" s="65"/>
    </row>
    <row r="23" spans="1:9" ht="14.25" customHeight="1">
      <c r="A23" s="35"/>
      <c r="B23" s="43">
        <v>2.9</v>
      </c>
      <c r="C23" s="39" t="s">
        <v>60</v>
      </c>
      <c r="D23" s="39"/>
      <c r="E23" s="39"/>
      <c r="F23" s="39"/>
      <c r="G23" s="39"/>
      <c r="H23" s="38"/>
      <c r="I23" s="65"/>
    </row>
    <row r="24" spans="1:9" ht="14.25" customHeight="1">
      <c r="A24" s="43"/>
      <c r="B24" s="48" t="s">
        <v>30</v>
      </c>
      <c r="C24" s="40" t="s">
        <v>78</v>
      </c>
      <c r="D24" s="39"/>
      <c r="E24" s="39"/>
      <c r="F24" s="39"/>
      <c r="G24" s="39"/>
      <c r="H24" s="38"/>
      <c r="I24" s="67">
        <f>SUM(I14:I23)</f>
        <v>0</v>
      </c>
    </row>
    <row r="25" spans="1:9" ht="14.25" customHeight="1">
      <c r="A25" s="43"/>
      <c r="B25" s="43">
        <v>3</v>
      </c>
      <c r="C25" s="34" t="s">
        <v>24</v>
      </c>
      <c r="D25" s="43"/>
      <c r="E25" s="43"/>
      <c r="F25" s="43"/>
      <c r="G25" s="43"/>
      <c r="H25" s="43"/>
      <c r="I25" s="68"/>
    </row>
    <row r="26" spans="1:9" ht="14.25" customHeight="1">
      <c r="A26" s="35"/>
      <c r="B26" s="43">
        <v>3.1</v>
      </c>
      <c r="C26" s="35" t="s">
        <v>72</v>
      </c>
      <c r="D26" s="35"/>
      <c r="E26" s="35"/>
      <c r="F26" s="35"/>
      <c r="G26" s="35"/>
      <c r="H26" s="35"/>
      <c r="I26" s="66"/>
    </row>
    <row r="27" spans="1:9" ht="14.25" customHeight="1">
      <c r="A27" s="35"/>
      <c r="B27" s="43"/>
      <c r="C27" s="44" t="s">
        <v>25</v>
      </c>
      <c r="D27" s="300"/>
      <c r="E27" s="300"/>
      <c r="F27" s="300"/>
      <c r="G27" s="300"/>
      <c r="H27" s="301"/>
      <c r="I27" s="65"/>
    </row>
    <row r="28" spans="1:9" ht="14.25" customHeight="1">
      <c r="A28" s="43"/>
      <c r="B28" s="43"/>
      <c r="C28" s="52" t="s">
        <v>26</v>
      </c>
      <c r="D28" s="302"/>
      <c r="E28" s="302"/>
      <c r="F28" s="302"/>
      <c r="G28" s="302"/>
      <c r="H28" s="303"/>
      <c r="I28" s="65"/>
    </row>
    <row r="29" spans="1:9" ht="14.25" customHeight="1">
      <c r="A29" s="35"/>
      <c r="B29" s="43"/>
      <c r="C29" s="52" t="s">
        <v>27</v>
      </c>
      <c r="D29" s="302"/>
      <c r="E29" s="302"/>
      <c r="F29" s="302"/>
      <c r="G29" s="302"/>
      <c r="H29" s="303"/>
      <c r="I29" s="65"/>
    </row>
    <row r="30" spans="1:9" ht="14.25" customHeight="1">
      <c r="A30" s="43"/>
      <c r="B30" s="43"/>
      <c r="C30" s="52" t="s">
        <v>28</v>
      </c>
      <c r="D30" s="40" t="s">
        <v>29</v>
      </c>
      <c r="E30" s="40"/>
      <c r="F30" s="40"/>
      <c r="G30" s="40"/>
      <c r="H30" s="40"/>
      <c r="I30" s="67">
        <f>SUM(I27:I29)</f>
        <v>0</v>
      </c>
    </row>
    <row r="31" spans="1:9" ht="14.25" customHeight="1">
      <c r="A31" s="43"/>
      <c r="B31" s="43">
        <v>3.2</v>
      </c>
      <c r="C31" s="40" t="s">
        <v>41</v>
      </c>
      <c r="D31" s="39"/>
      <c r="E31" s="39"/>
      <c r="F31" s="39"/>
      <c r="G31" s="39"/>
      <c r="H31" s="39"/>
      <c r="I31" s="65"/>
    </row>
    <row r="32" spans="1:9" ht="28.5" customHeight="1">
      <c r="A32" s="43"/>
      <c r="B32" s="43">
        <v>3.3</v>
      </c>
      <c r="C32" s="304" t="s">
        <v>79</v>
      </c>
      <c r="D32" s="304"/>
      <c r="E32" s="306"/>
      <c r="F32" s="306"/>
      <c r="G32" s="306"/>
      <c r="H32" s="305"/>
      <c r="I32" s="67">
        <f>MAX(+I30-I31,0)</f>
        <v>0</v>
      </c>
    </row>
    <row r="33" spans="1:9" ht="14.25" customHeight="1">
      <c r="A33" s="43"/>
      <c r="B33" s="43">
        <v>4</v>
      </c>
      <c r="C33" s="304" t="s">
        <v>82</v>
      </c>
      <c r="D33" s="304"/>
      <c r="E33" s="304"/>
      <c r="F33" s="304"/>
      <c r="G33" s="304"/>
      <c r="H33" s="305"/>
      <c r="I33" s="67">
        <f>I11-I24-I32</f>
        <v>0</v>
      </c>
    </row>
    <row r="34" spans="1:9" ht="14.25" customHeight="1">
      <c r="A34" s="43"/>
      <c r="B34" s="43">
        <v>5</v>
      </c>
      <c r="C34" s="55" t="s">
        <v>109</v>
      </c>
      <c r="D34" s="56"/>
      <c r="E34" s="56"/>
      <c r="F34" s="56"/>
      <c r="G34" s="56"/>
      <c r="H34" s="56"/>
      <c r="I34" s="69"/>
    </row>
    <row r="35" spans="1:9" ht="14.25" customHeight="1">
      <c r="A35" s="43"/>
      <c r="B35" s="43">
        <v>5.0999999999999996</v>
      </c>
      <c r="C35" s="308"/>
      <c r="D35" s="309"/>
      <c r="E35" s="309"/>
      <c r="F35" s="309"/>
      <c r="G35" s="309"/>
      <c r="H35" s="310"/>
      <c r="I35" s="65"/>
    </row>
    <row r="36" spans="1:9" ht="14.25" customHeight="1">
      <c r="A36" s="43"/>
      <c r="B36" s="43">
        <v>5.2</v>
      </c>
      <c r="C36" s="311"/>
      <c r="D36" s="312"/>
      <c r="E36" s="312"/>
      <c r="F36" s="312"/>
      <c r="G36" s="312"/>
      <c r="H36" s="313"/>
      <c r="I36" s="65"/>
    </row>
    <row r="37" spans="1:9" ht="14.25" customHeight="1">
      <c r="A37" s="43"/>
      <c r="B37" s="43">
        <v>5.3</v>
      </c>
      <c r="C37" s="311"/>
      <c r="D37" s="312"/>
      <c r="E37" s="312"/>
      <c r="F37" s="312"/>
      <c r="G37" s="312"/>
      <c r="H37" s="313"/>
      <c r="I37" s="65"/>
    </row>
    <row r="38" spans="1:9" ht="14.25" customHeight="1">
      <c r="A38" s="43"/>
      <c r="B38" s="43">
        <v>6</v>
      </c>
      <c r="C38" s="40" t="s">
        <v>121</v>
      </c>
      <c r="D38" s="52"/>
      <c r="E38" s="52"/>
      <c r="F38" s="52"/>
      <c r="G38" s="52"/>
      <c r="H38" s="52"/>
      <c r="I38" s="67">
        <f>SUM(I33:I37)</f>
        <v>0</v>
      </c>
    </row>
    <row r="39" spans="1:9" ht="14.25" customHeight="1">
      <c r="A39" s="43"/>
      <c r="B39" s="43">
        <v>7</v>
      </c>
      <c r="C39" s="39" t="s">
        <v>71</v>
      </c>
      <c r="D39" s="52"/>
      <c r="E39" s="52"/>
      <c r="F39" s="52"/>
      <c r="G39" s="52"/>
      <c r="H39" s="52"/>
      <c r="I39" s="70"/>
    </row>
    <row r="40" spans="1:9" ht="14.25" customHeight="1">
      <c r="A40" s="43"/>
      <c r="B40" s="43">
        <v>8</v>
      </c>
      <c r="C40" s="40" t="s">
        <v>80</v>
      </c>
      <c r="D40" s="52"/>
      <c r="E40" s="52"/>
      <c r="F40" s="52"/>
      <c r="G40" s="52"/>
      <c r="H40" s="52"/>
      <c r="I40" s="67">
        <f>I38+I39</f>
        <v>0</v>
      </c>
    </row>
    <row r="41" spans="1:9" ht="14.25" customHeight="1">
      <c r="A41" s="43"/>
      <c r="B41" s="43">
        <v>10</v>
      </c>
      <c r="C41" s="54" t="s">
        <v>3</v>
      </c>
      <c r="D41" s="52"/>
      <c r="E41" s="52"/>
      <c r="F41" s="52"/>
      <c r="G41" s="52"/>
      <c r="H41" s="52"/>
      <c r="I41" s="71"/>
    </row>
    <row r="42" spans="1:9" ht="14.25" customHeight="1">
      <c r="A42" s="43"/>
      <c r="B42" s="43">
        <v>12</v>
      </c>
      <c r="C42" s="54" t="s">
        <v>96</v>
      </c>
      <c r="D42" s="52"/>
      <c r="E42" s="44"/>
      <c r="F42" s="44"/>
      <c r="G42" s="158"/>
      <c r="H42" s="159" t="s">
        <v>122</v>
      </c>
      <c r="I42" s="72"/>
    </row>
    <row r="43" spans="1:9" ht="14.25" hidden="1" customHeight="1">
      <c r="A43" s="43"/>
      <c r="B43" s="49"/>
      <c r="C43" s="43"/>
      <c r="D43" s="43"/>
      <c r="E43" s="43"/>
      <c r="F43" s="43"/>
      <c r="G43" s="43"/>
      <c r="H43" s="43"/>
      <c r="I43" s="68"/>
    </row>
    <row r="44" spans="1:9" ht="9.9499999999999993" customHeight="1">
      <c r="A44" s="43"/>
      <c r="B44" s="49"/>
      <c r="C44" s="43"/>
      <c r="D44" s="43"/>
      <c r="E44" s="43"/>
      <c r="F44" s="43"/>
      <c r="G44" s="43"/>
      <c r="H44" s="43"/>
      <c r="I44" s="68"/>
    </row>
    <row r="45" spans="1:9" ht="14.25" hidden="1" customHeight="1">
      <c r="A45" s="43"/>
      <c r="B45" s="146" t="s">
        <v>0</v>
      </c>
      <c r="C45" s="146" t="s">
        <v>112</v>
      </c>
      <c r="D45" s="146"/>
      <c r="E45" s="146"/>
      <c r="F45" s="146"/>
      <c r="G45" s="146"/>
      <c r="H45" s="146"/>
      <c r="I45" s="146"/>
    </row>
    <row r="46" spans="1:9" ht="14.25" customHeight="1">
      <c r="A46" s="43"/>
      <c r="B46" s="157" t="s">
        <v>0</v>
      </c>
      <c r="C46" s="157" t="s">
        <v>112</v>
      </c>
      <c r="D46" s="157"/>
      <c r="E46" s="157"/>
      <c r="F46" s="157"/>
      <c r="G46" s="157"/>
      <c r="H46" s="157"/>
      <c r="I46" s="157"/>
    </row>
    <row r="47" spans="1:9" ht="14.25" customHeight="1">
      <c r="A47" s="43"/>
      <c r="B47" s="147">
        <v>13.1</v>
      </c>
      <c r="C47" s="148" t="s">
        <v>118</v>
      </c>
      <c r="D47" s="149"/>
      <c r="E47" s="149"/>
      <c r="F47" s="149"/>
      <c r="G47" s="149"/>
      <c r="H47" s="150"/>
      <c r="I47" s="151">
        <f>I38</f>
        <v>0</v>
      </c>
    </row>
    <row r="48" spans="1:9" ht="15" customHeight="1">
      <c r="A48" s="35"/>
      <c r="B48" s="147">
        <v>13.2</v>
      </c>
      <c r="C48" s="152" t="s">
        <v>113</v>
      </c>
      <c r="D48" s="153"/>
      <c r="E48" s="153"/>
      <c r="F48" s="153"/>
      <c r="G48" s="153"/>
      <c r="H48" s="154"/>
      <c r="I48" s="155"/>
    </row>
    <row r="49" spans="1:9" ht="14.25" customHeight="1">
      <c r="A49" s="43"/>
      <c r="B49" s="147">
        <v>13.3</v>
      </c>
      <c r="C49" s="152" t="s">
        <v>73</v>
      </c>
      <c r="D49" s="153"/>
      <c r="E49" s="314"/>
      <c r="F49" s="312"/>
      <c r="G49" s="312"/>
      <c r="H49" s="313"/>
      <c r="I49" s="155"/>
    </row>
    <row r="50" spans="1:9" ht="14.25" customHeight="1">
      <c r="A50" s="35"/>
      <c r="B50" s="147">
        <v>13.4</v>
      </c>
      <c r="C50" s="152" t="s">
        <v>114</v>
      </c>
      <c r="D50" s="153"/>
      <c r="E50" s="153"/>
      <c r="F50" s="153"/>
      <c r="G50" s="153"/>
      <c r="H50" s="154"/>
      <c r="I50" s="155"/>
    </row>
    <row r="51" spans="1:9" ht="14.25" customHeight="1">
      <c r="A51" s="35"/>
      <c r="B51" s="147">
        <v>13.5</v>
      </c>
      <c r="C51" s="153" t="s">
        <v>115</v>
      </c>
      <c r="D51" s="153"/>
      <c r="E51" s="153"/>
      <c r="F51" s="153"/>
      <c r="G51" s="153"/>
      <c r="H51" s="154"/>
      <c r="I51" s="156">
        <f>SUM(I47:I50)</f>
        <v>0</v>
      </c>
    </row>
    <row r="52" spans="1:9" ht="14.25" customHeight="1">
      <c r="A52" s="35"/>
      <c r="B52" s="147">
        <v>13.6</v>
      </c>
      <c r="C52" s="153" t="s">
        <v>116</v>
      </c>
      <c r="D52" s="153"/>
      <c r="E52" s="153"/>
      <c r="F52" s="153"/>
      <c r="G52" s="153"/>
      <c r="H52" s="154"/>
      <c r="I52" s="72"/>
    </row>
    <row r="53" spans="1:9" ht="9.9499999999999993" customHeight="1">
      <c r="A53" s="35"/>
      <c r="B53" s="43"/>
      <c r="C53" s="145"/>
      <c r="D53" s="145"/>
      <c r="E53" s="145"/>
      <c r="F53" s="145"/>
      <c r="G53" s="145"/>
      <c r="H53" s="35"/>
      <c r="I53" s="35"/>
    </row>
    <row r="54" spans="1:9" ht="14.25" customHeight="1">
      <c r="A54" s="35"/>
      <c r="B54" s="157" t="s">
        <v>117</v>
      </c>
      <c r="C54" s="60" t="s">
        <v>61</v>
      </c>
      <c r="D54" s="59"/>
      <c r="E54" s="59"/>
      <c r="F54" s="59"/>
      <c r="G54" s="59"/>
      <c r="H54" s="59"/>
      <c r="I54" s="73"/>
    </row>
    <row r="55" spans="1:9" ht="14.25" customHeight="1">
      <c r="A55" s="35"/>
      <c r="B55" s="43">
        <v>14</v>
      </c>
      <c r="C55" s="34" t="s">
        <v>31</v>
      </c>
      <c r="D55" s="43"/>
      <c r="E55" s="43"/>
      <c r="F55" s="43"/>
      <c r="G55" s="43"/>
      <c r="H55" s="43"/>
      <c r="I55" s="74"/>
    </row>
    <row r="56" spans="1:9" ht="14.25" customHeight="1">
      <c r="A56" s="35"/>
      <c r="B56" s="50">
        <v>14.1</v>
      </c>
      <c r="C56" s="57" t="s">
        <v>62</v>
      </c>
      <c r="D56" s="57"/>
      <c r="E56" s="57"/>
      <c r="F56" s="57"/>
      <c r="G56" s="57"/>
      <c r="H56" s="37"/>
      <c r="I56" s="65"/>
    </row>
    <row r="57" spans="1:9" ht="14.25" customHeight="1">
      <c r="A57" s="35"/>
      <c r="B57" s="50">
        <v>14.2</v>
      </c>
      <c r="C57" s="39" t="s">
        <v>63</v>
      </c>
      <c r="D57" s="39"/>
      <c r="E57" s="39"/>
      <c r="F57" s="39"/>
      <c r="G57" s="39"/>
      <c r="H57" s="38"/>
      <c r="I57" s="65"/>
    </row>
    <row r="58" spans="1:9" ht="14.25" customHeight="1">
      <c r="A58" s="35"/>
      <c r="B58" s="50">
        <v>14.3</v>
      </c>
      <c r="C58" s="39" t="s">
        <v>64</v>
      </c>
      <c r="D58" s="39"/>
      <c r="E58" s="39"/>
      <c r="F58" s="39"/>
      <c r="G58" s="39"/>
      <c r="H58" s="38"/>
      <c r="I58" s="65"/>
    </row>
    <row r="59" spans="1:9" ht="14.25" customHeight="1">
      <c r="A59" s="35"/>
      <c r="B59" s="50">
        <v>14.4</v>
      </c>
      <c r="C59" s="39" t="s">
        <v>65</v>
      </c>
      <c r="D59" s="39"/>
      <c r="E59" s="39"/>
      <c r="F59" s="39"/>
      <c r="G59" s="39"/>
      <c r="H59" s="38"/>
      <c r="I59" s="65"/>
    </row>
    <row r="60" spans="1:9" ht="14.25" customHeight="1">
      <c r="A60" s="35"/>
      <c r="B60" s="50">
        <v>14.5</v>
      </c>
      <c r="C60" s="39" t="s">
        <v>32</v>
      </c>
      <c r="D60" s="39"/>
      <c r="E60" s="39"/>
      <c r="F60" s="39"/>
      <c r="G60" s="39"/>
      <c r="H60" s="38"/>
      <c r="I60" s="65"/>
    </row>
    <row r="61" spans="1:9" ht="14.25" customHeight="1">
      <c r="A61" s="35"/>
      <c r="B61" s="50">
        <v>14.6</v>
      </c>
      <c r="C61" s="39" t="s">
        <v>35</v>
      </c>
      <c r="D61" s="39"/>
      <c r="E61" s="39"/>
      <c r="F61" s="39"/>
      <c r="G61" s="39"/>
      <c r="H61" s="38"/>
      <c r="I61" s="65"/>
    </row>
    <row r="62" spans="1:9" ht="14.25" customHeight="1">
      <c r="A62" s="35"/>
      <c r="B62" s="50">
        <v>14.7</v>
      </c>
      <c r="C62" s="53" t="s">
        <v>73</v>
      </c>
      <c r="D62" s="53"/>
      <c r="E62" s="302"/>
      <c r="F62" s="307"/>
      <c r="G62" s="307"/>
      <c r="H62" s="303"/>
      <c r="I62" s="65"/>
    </row>
    <row r="63" spans="1:9" ht="14.25" customHeight="1">
      <c r="A63" s="35"/>
      <c r="B63" s="50">
        <v>14.8</v>
      </c>
      <c r="C63" s="40" t="s">
        <v>81</v>
      </c>
      <c r="D63" s="39"/>
      <c r="E63" s="39"/>
      <c r="F63" s="39"/>
      <c r="G63" s="39"/>
      <c r="H63" s="38"/>
      <c r="I63" s="67">
        <f>SUM(I56:I62)</f>
        <v>0</v>
      </c>
    </row>
    <row r="64" spans="1:9" ht="14.25" customHeight="1">
      <c r="A64" s="35"/>
      <c r="B64" s="43">
        <v>15</v>
      </c>
      <c r="C64" s="40" t="s">
        <v>33</v>
      </c>
      <c r="D64" s="39"/>
      <c r="E64" s="39"/>
      <c r="F64" s="39"/>
      <c r="G64" s="39"/>
      <c r="H64" s="39"/>
      <c r="I64" s="180"/>
    </row>
    <row r="65" spans="1:9" ht="12.75" hidden="1" customHeight="1">
      <c r="A65" s="43"/>
      <c r="B65" s="43"/>
      <c r="C65" s="34"/>
    </row>
    <row r="66" spans="1:9" ht="12.75" hidden="1" customHeight="1">
      <c r="A66" s="35"/>
      <c r="B66" s="43">
        <v>15</v>
      </c>
      <c r="C66" s="55" t="s">
        <v>33</v>
      </c>
      <c r="D66" s="56"/>
      <c r="E66" s="56"/>
      <c r="F66" s="56"/>
      <c r="G66" s="56"/>
      <c r="H66" s="56"/>
      <c r="I66" s="75"/>
    </row>
    <row r="67" spans="1:9" ht="12.75" hidden="1" customHeight="1">
      <c r="A67" s="35"/>
      <c r="B67" s="43">
        <v>15.1</v>
      </c>
      <c r="C67" s="57" t="s">
        <v>34</v>
      </c>
      <c r="D67" s="57"/>
      <c r="E67" s="57"/>
      <c r="F67" s="57"/>
      <c r="G67" s="57"/>
      <c r="H67" s="37"/>
      <c r="I67" s="65"/>
    </row>
    <row r="68" spans="1:9" ht="14.25" customHeight="1">
      <c r="A68" s="35"/>
      <c r="B68" s="43">
        <v>15.1</v>
      </c>
      <c r="C68" s="39" t="s">
        <v>34</v>
      </c>
      <c r="D68" s="39"/>
      <c r="E68" s="39"/>
      <c r="F68" s="39"/>
      <c r="G68" s="39"/>
      <c r="H68" s="38"/>
      <c r="I68" s="65"/>
    </row>
    <row r="69" spans="1:9" ht="13.5" customHeight="1">
      <c r="A69" s="35"/>
      <c r="B69" s="43">
        <v>15.2</v>
      </c>
      <c r="C69" s="39" t="s">
        <v>66</v>
      </c>
      <c r="D69" s="39"/>
      <c r="E69" s="39"/>
      <c r="F69" s="39"/>
      <c r="G69" s="39"/>
      <c r="H69" s="38"/>
      <c r="I69" s="65"/>
    </row>
    <row r="70" spans="1:9" ht="14.25" customHeight="1">
      <c r="A70" s="35"/>
      <c r="B70" s="43">
        <v>15.3</v>
      </c>
      <c r="C70" s="39" t="s">
        <v>36</v>
      </c>
      <c r="D70" s="39"/>
      <c r="E70" s="39"/>
      <c r="F70" s="39"/>
      <c r="G70" s="39"/>
      <c r="H70" s="38"/>
      <c r="I70" s="65"/>
    </row>
    <row r="71" spans="1:9" ht="14.25" customHeight="1">
      <c r="A71" s="43"/>
      <c r="B71" s="43">
        <v>15.4</v>
      </c>
      <c r="C71" s="53" t="s">
        <v>73</v>
      </c>
      <c r="D71" s="53"/>
      <c r="E71" s="302"/>
      <c r="F71" s="307"/>
      <c r="G71" s="307"/>
      <c r="H71" s="303"/>
      <c r="I71" s="65"/>
    </row>
    <row r="72" spans="1:9" ht="14.25" customHeight="1">
      <c r="A72" s="43"/>
      <c r="B72" s="43">
        <v>15.5</v>
      </c>
      <c r="C72" s="40" t="s">
        <v>83</v>
      </c>
      <c r="D72" s="39"/>
      <c r="E72" s="39"/>
      <c r="F72" s="39"/>
      <c r="G72" s="39"/>
      <c r="H72" s="38"/>
      <c r="I72" s="67">
        <f>SUM(I67:I71)</f>
        <v>0</v>
      </c>
    </row>
    <row r="73" spans="1:9" ht="14.25" customHeight="1">
      <c r="B73" s="43">
        <v>16</v>
      </c>
      <c r="C73" s="40" t="s">
        <v>84</v>
      </c>
      <c r="D73" s="52"/>
      <c r="E73" s="52"/>
      <c r="F73" s="52"/>
      <c r="G73" s="52"/>
      <c r="H73" s="58"/>
      <c r="I73" s="90">
        <f>I63-I72</f>
        <v>0</v>
      </c>
    </row>
    <row r="74" spans="1:9" hidden="1">
      <c r="B74" s="43">
        <v>18</v>
      </c>
      <c r="C74" s="40" t="s">
        <v>67</v>
      </c>
      <c r="D74" s="52"/>
      <c r="E74" s="52"/>
      <c r="F74" s="52"/>
      <c r="G74" s="52"/>
      <c r="H74" s="58"/>
      <c r="I74" s="76"/>
    </row>
    <row r="75" spans="1:9" ht="14.25" customHeight="1">
      <c r="B75" s="43">
        <v>20</v>
      </c>
      <c r="C75" s="40" t="s">
        <v>1</v>
      </c>
      <c r="D75" s="52"/>
      <c r="E75" s="52"/>
      <c r="F75" s="52"/>
      <c r="G75" s="52"/>
      <c r="H75" s="58"/>
      <c r="I75" s="91"/>
    </row>
    <row r="76" spans="1:9" ht="14.25" customHeight="1">
      <c r="B76" s="43">
        <v>22</v>
      </c>
      <c r="C76" s="40" t="s">
        <v>97</v>
      </c>
      <c r="D76" s="52"/>
      <c r="E76" s="44"/>
      <c r="F76" s="44"/>
      <c r="G76" s="158"/>
      <c r="H76" s="159" t="s">
        <v>122</v>
      </c>
      <c r="I76" s="72"/>
    </row>
    <row r="77" spans="1:9" ht="9.9499999999999993" customHeight="1">
      <c r="B77" s="35"/>
      <c r="C77" s="35"/>
      <c r="D77" s="35"/>
      <c r="E77" s="35"/>
      <c r="F77" s="35"/>
      <c r="G77" s="35"/>
      <c r="H77" s="35"/>
      <c r="I77" s="35"/>
    </row>
    <row r="78" spans="1:9">
      <c r="B78" s="63" t="s">
        <v>207</v>
      </c>
      <c r="C78" s="35"/>
      <c r="D78" s="35"/>
      <c r="E78" s="35"/>
      <c r="F78" s="35"/>
      <c r="G78" s="35"/>
      <c r="H78" s="35"/>
      <c r="I78" s="260" t="s">
        <v>200</v>
      </c>
    </row>
  </sheetData>
  <sheetProtection algorithmName="SHA-512" hashValue="gyUEhZk9n9YciS4r0EuvPRCTQOzSdTHsCsVtCwE18NTT2vlCjfyWOqkd0M92l2wA4NuV6LieO2EjCW9NQ4mbbQ==" saltValue="11t3dGQQ2EgAxYSztr3nTg==" spinCount="100000" sheet="1" objects="1" scenarios="1"/>
  <mergeCells count="11">
    <mergeCell ref="E71:H71"/>
    <mergeCell ref="C35:H35"/>
    <mergeCell ref="C36:H36"/>
    <mergeCell ref="C37:H37"/>
    <mergeCell ref="E49:H49"/>
    <mergeCell ref="E62:H62"/>
    <mergeCell ref="D27:H27"/>
    <mergeCell ref="D28:H28"/>
    <mergeCell ref="D29:H29"/>
    <mergeCell ref="C33:H33"/>
    <mergeCell ref="C32:H3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4E6E-5B7E-4939-8425-E4A3D37A7FBB}">
  <sheetPr>
    <pageSetUpPr fitToPage="1"/>
  </sheetPr>
  <dimension ref="A1:F53"/>
  <sheetViews>
    <sheetView showGridLines="0" showRowColHeaders="0" zoomScale="120" zoomScaleNormal="120" workbookViewId="0">
      <selection activeCell="A12" sqref="A12"/>
      <extLst>
        <ext xmlns:xlsdti="http://schemas.microsoft.com/office/spreadsheetml/2023/showDataTypeIcons" uri="{77bfe23e-c014-4d31-8a63-9c772dbf06b6}">
          <xlsdti:showDataTypeIcons visible="0"/>
        </ext>
      </extLst>
    </sheetView>
  </sheetViews>
  <sheetFormatPr baseColWidth="10" defaultRowHeight="12"/>
  <cols>
    <col min="1" max="1" width="13.7109375" style="261" customWidth="1"/>
    <col min="2" max="2" width="40.7109375" style="261" customWidth="1"/>
    <col min="3" max="4" width="15.7109375" style="261" customWidth="1"/>
    <col min="5" max="6" width="13.7109375" style="261" customWidth="1"/>
    <col min="7" max="16384" width="11.42578125" style="261"/>
  </cols>
  <sheetData>
    <row r="1" spans="1:6" ht="13.5" customHeight="1">
      <c r="A1" s="59" t="s">
        <v>191</v>
      </c>
      <c r="B1" s="59"/>
      <c r="C1" s="59"/>
      <c r="D1" s="59"/>
      <c r="E1" s="59"/>
      <c r="F1" s="59"/>
    </row>
    <row r="2" spans="1:6" ht="7.5" customHeight="1">
      <c r="A2" s="262"/>
      <c r="B2" s="262"/>
      <c r="C2" s="262"/>
      <c r="D2" s="262"/>
      <c r="E2" s="262"/>
      <c r="F2" s="262"/>
    </row>
    <row r="3" spans="1:6" ht="13.5" customHeight="1">
      <c r="A3" s="262" t="s">
        <v>178</v>
      </c>
      <c r="B3" s="262"/>
      <c r="C3" s="262"/>
      <c r="D3" s="262"/>
      <c r="E3" s="262"/>
      <c r="F3" s="262"/>
    </row>
    <row r="4" spans="1:6" ht="13.5" customHeight="1">
      <c r="A4" s="262" t="s">
        <v>179</v>
      </c>
      <c r="B4" s="262"/>
      <c r="C4" s="262"/>
      <c r="D4" s="262"/>
      <c r="E4" s="262"/>
      <c r="F4" s="262"/>
    </row>
    <row r="5" spans="1:6" ht="7.5" customHeight="1">
      <c r="A5" s="262"/>
      <c r="B5" s="263"/>
      <c r="C5" s="262"/>
      <c r="D5" s="262"/>
      <c r="E5" s="262"/>
      <c r="F5" s="262"/>
    </row>
    <row r="6" spans="1:6" ht="13.5" customHeight="1">
      <c r="A6" s="264" t="s">
        <v>180</v>
      </c>
      <c r="B6" s="265"/>
      <c r="C6" s="265"/>
      <c r="D6" s="265"/>
      <c r="E6" s="265"/>
      <c r="F6" s="265"/>
    </row>
    <row r="7" spans="1:6" ht="13.5" customHeight="1">
      <c r="A7" s="265" t="s">
        <v>181</v>
      </c>
      <c r="B7" s="265"/>
      <c r="C7" s="265"/>
      <c r="D7" s="265"/>
      <c r="E7" s="265"/>
      <c r="F7" s="265"/>
    </row>
    <row r="8" spans="1:6" ht="7.5" customHeight="1">
      <c r="A8" s="266"/>
      <c r="B8" s="266"/>
      <c r="C8" s="266"/>
      <c r="D8" s="266"/>
      <c r="E8" s="266"/>
      <c r="F8" s="266"/>
    </row>
    <row r="9" spans="1:6">
      <c r="A9" s="315" t="s">
        <v>182</v>
      </c>
      <c r="B9" s="315" t="s">
        <v>183</v>
      </c>
      <c r="C9" s="321" t="s">
        <v>184</v>
      </c>
      <c r="D9" s="321" t="s">
        <v>185</v>
      </c>
      <c r="E9" s="322" t="s">
        <v>202</v>
      </c>
      <c r="F9" s="323"/>
    </row>
    <row r="10" spans="1:6" ht="13.5" customHeight="1">
      <c r="A10" s="326"/>
      <c r="B10" s="327"/>
      <c r="C10" s="326"/>
      <c r="D10" s="326"/>
      <c r="E10" s="329"/>
      <c r="F10" s="330"/>
    </row>
    <row r="11" spans="1:6" ht="24">
      <c r="A11" s="316"/>
      <c r="B11" s="328"/>
      <c r="C11" s="316"/>
      <c r="D11" s="316"/>
      <c r="E11" s="267" t="s">
        <v>186</v>
      </c>
      <c r="F11" s="267" t="s">
        <v>187</v>
      </c>
    </row>
    <row r="12" spans="1:6" ht="22.5" customHeight="1">
      <c r="A12" s="272"/>
      <c r="B12" s="273"/>
      <c r="C12" s="272"/>
      <c r="D12" s="272"/>
      <c r="E12" s="274"/>
      <c r="F12" s="274"/>
    </row>
    <row r="13" spans="1:6" ht="22.5" customHeight="1">
      <c r="A13" s="272"/>
      <c r="B13" s="273"/>
      <c r="C13" s="272"/>
      <c r="D13" s="272"/>
      <c r="E13" s="274"/>
      <c r="F13" s="274"/>
    </row>
    <row r="14" spans="1:6" ht="22.5" customHeight="1">
      <c r="A14" s="272"/>
      <c r="B14" s="273"/>
      <c r="C14" s="272"/>
      <c r="D14" s="272"/>
      <c r="E14" s="274"/>
      <c r="F14" s="274"/>
    </row>
    <row r="15" spans="1:6" ht="22.5" customHeight="1">
      <c r="A15" s="272"/>
      <c r="B15" s="273"/>
      <c r="C15" s="272"/>
      <c r="D15" s="272"/>
      <c r="E15" s="274"/>
      <c r="F15" s="274"/>
    </row>
    <row r="16" spans="1:6" ht="22.5" customHeight="1">
      <c r="A16" s="272"/>
      <c r="B16" s="273"/>
      <c r="C16" s="272"/>
      <c r="D16" s="272"/>
      <c r="E16" s="274"/>
      <c r="F16" s="274"/>
    </row>
    <row r="17" spans="1:6" ht="22.5" customHeight="1">
      <c r="A17" s="272"/>
      <c r="B17" s="273"/>
      <c r="C17" s="272"/>
      <c r="D17" s="272"/>
      <c r="E17" s="274"/>
      <c r="F17" s="274"/>
    </row>
    <row r="18" spans="1:6" ht="22.5" customHeight="1">
      <c r="A18" s="272"/>
      <c r="B18" s="273"/>
      <c r="C18" s="272"/>
      <c r="D18" s="272"/>
      <c r="E18" s="274"/>
      <c r="F18" s="274"/>
    </row>
    <row r="19" spans="1:6" ht="22.5" customHeight="1">
      <c r="A19" s="272"/>
      <c r="B19" s="273"/>
      <c r="C19" s="272"/>
      <c r="D19" s="272"/>
      <c r="E19" s="274"/>
      <c r="F19" s="274"/>
    </row>
    <row r="20" spans="1:6" ht="22.5" customHeight="1">
      <c r="A20" s="272"/>
      <c r="B20" s="273"/>
      <c r="C20" s="272"/>
      <c r="D20" s="272"/>
      <c r="E20" s="274"/>
      <c r="F20" s="274"/>
    </row>
    <row r="21" spans="1:6" ht="22.5" customHeight="1">
      <c r="A21" s="272"/>
      <c r="B21" s="273"/>
      <c r="C21" s="272"/>
      <c r="D21" s="272"/>
      <c r="E21" s="274"/>
      <c r="F21" s="274"/>
    </row>
    <row r="22" spans="1:6" ht="22.5" customHeight="1">
      <c r="A22" s="272"/>
      <c r="B22" s="273"/>
      <c r="C22" s="272"/>
      <c r="D22" s="272"/>
      <c r="E22" s="274"/>
      <c r="F22" s="274"/>
    </row>
    <row r="23" spans="1:6" ht="22.5" customHeight="1">
      <c r="A23" s="272"/>
      <c r="B23" s="273"/>
      <c r="C23" s="272"/>
      <c r="D23" s="272"/>
      <c r="E23" s="274"/>
      <c r="F23" s="274"/>
    </row>
    <row r="24" spans="1:6" ht="22.5" customHeight="1">
      <c r="A24" s="272"/>
      <c r="B24" s="273"/>
      <c r="C24" s="272"/>
      <c r="D24" s="272"/>
      <c r="E24" s="274"/>
      <c r="F24" s="274"/>
    </row>
    <row r="25" spans="1:6" ht="22.5" customHeight="1">
      <c r="A25" s="272"/>
      <c r="B25" s="273"/>
      <c r="C25" s="272"/>
      <c r="D25" s="272"/>
      <c r="E25" s="274"/>
      <c r="F25" s="274"/>
    </row>
    <row r="26" spans="1:6" ht="22.5" customHeight="1">
      <c r="A26" s="272"/>
      <c r="B26" s="273"/>
      <c r="C26" s="272"/>
      <c r="D26" s="272"/>
      <c r="E26" s="274"/>
      <c r="F26" s="274"/>
    </row>
    <row r="27" spans="1:6" ht="22.5" customHeight="1">
      <c r="A27" s="272"/>
      <c r="B27" s="273"/>
      <c r="C27" s="272"/>
      <c r="D27" s="272"/>
      <c r="E27" s="274"/>
      <c r="F27" s="274"/>
    </row>
    <row r="28" spans="1:6" ht="13.5" customHeight="1">
      <c r="A28" s="265"/>
      <c r="B28" s="265"/>
      <c r="C28" s="265"/>
      <c r="D28" s="265"/>
      <c r="E28" s="265"/>
      <c r="F28" s="265"/>
    </row>
    <row r="29" spans="1:6" ht="13.5" customHeight="1">
      <c r="A29" s="59" t="s">
        <v>193</v>
      </c>
      <c r="B29" s="59"/>
      <c r="C29" s="59"/>
      <c r="D29" s="59"/>
      <c r="E29" s="59"/>
      <c r="F29" s="59"/>
    </row>
    <row r="30" spans="1:6" ht="7.5" customHeight="1">
      <c r="A30" s="265"/>
      <c r="B30" s="265"/>
      <c r="C30" s="265"/>
      <c r="D30" s="265"/>
      <c r="E30" s="265"/>
      <c r="F30" s="265"/>
    </row>
    <row r="31" spans="1:6">
      <c r="A31" s="264" t="s">
        <v>188</v>
      </c>
      <c r="B31" s="268"/>
      <c r="C31" s="268"/>
      <c r="D31" s="268"/>
      <c r="E31" s="268"/>
      <c r="F31" s="268"/>
    </row>
    <row r="32" spans="1:6">
      <c r="A32" s="265" t="s">
        <v>189</v>
      </c>
      <c r="B32" s="268"/>
      <c r="C32" s="268"/>
      <c r="D32" s="268"/>
      <c r="E32" s="268"/>
      <c r="F32" s="268"/>
    </row>
    <row r="33" spans="1:6" ht="7.5" customHeight="1">
      <c r="A33" s="265"/>
      <c r="B33" s="265"/>
      <c r="C33" s="265"/>
      <c r="D33" s="265"/>
      <c r="E33" s="265"/>
      <c r="F33" s="265"/>
    </row>
    <row r="34" spans="1:6">
      <c r="A34" s="315" t="s">
        <v>182</v>
      </c>
      <c r="B34" s="317" t="s">
        <v>183</v>
      </c>
      <c r="C34" s="318"/>
      <c r="D34" s="321" t="s">
        <v>184</v>
      </c>
      <c r="E34" s="322" t="s">
        <v>202</v>
      </c>
      <c r="F34" s="323"/>
    </row>
    <row r="35" spans="1:6" ht="13.5" customHeight="1">
      <c r="A35" s="316"/>
      <c r="B35" s="319"/>
      <c r="C35" s="320"/>
      <c r="D35" s="316"/>
      <c r="E35" s="324"/>
      <c r="F35" s="325"/>
    </row>
    <row r="36" spans="1:6" ht="22.5" customHeight="1">
      <c r="A36" s="275"/>
      <c r="B36" s="331"/>
      <c r="C36" s="331"/>
      <c r="D36" s="275"/>
      <c r="E36" s="332"/>
      <c r="F36" s="332"/>
    </row>
    <row r="37" spans="1:6" ht="22.5" customHeight="1">
      <c r="A37" s="275"/>
      <c r="B37" s="333"/>
      <c r="C37" s="334"/>
      <c r="D37" s="275"/>
      <c r="E37" s="335"/>
      <c r="F37" s="336"/>
    </row>
    <row r="38" spans="1:6" ht="22.5" customHeight="1">
      <c r="A38" s="275"/>
      <c r="B38" s="333"/>
      <c r="C38" s="334"/>
      <c r="D38" s="275"/>
      <c r="E38" s="335"/>
      <c r="F38" s="336"/>
    </row>
    <row r="39" spans="1:6" ht="22.5" customHeight="1">
      <c r="A39" s="275"/>
      <c r="B39" s="331"/>
      <c r="C39" s="331"/>
      <c r="D39" s="275"/>
      <c r="E39" s="332"/>
      <c r="F39" s="332"/>
    </row>
    <row r="40" spans="1:6" ht="22.5" customHeight="1">
      <c r="A40" s="275"/>
      <c r="B40" s="333"/>
      <c r="C40" s="334"/>
      <c r="D40" s="275"/>
      <c r="E40" s="335"/>
      <c r="F40" s="336"/>
    </row>
    <row r="41" spans="1:6" ht="22.5" customHeight="1">
      <c r="A41" s="275"/>
      <c r="B41" s="333"/>
      <c r="C41" s="334"/>
      <c r="D41" s="275"/>
      <c r="E41" s="335"/>
      <c r="F41" s="336"/>
    </row>
    <row r="42" spans="1:6" ht="22.5" customHeight="1">
      <c r="A42" s="275"/>
      <c r="B42" s="331"/>
      <c r="C42" s="331"/>
      <c r="D42" s="275"/>
      <c r="E42" s="332"/>
      <c r="F42" s="332"/>
    </row>
    <row r="43" spans="1:6" ht="22.5" customHeight="1">
      <c r="A43" s="275"/>
      <c r="B43" s="331"/>
      <c r="C43" s="331"/>
      <c r="D43" s="275"/>
      <c r="E43" s="332"/>
      <c r="F43" s="332"/>
    </row>
    <row r="44" spans="1:6" ht="22.5" customHeight="1">
      <c r="A44" s="275"/>
      <c r="B44" s="331"/>
      <c r="C44" s="331"/>
      <c r="D44" s="275"/>
      <c r="E44" s="332"/>
      <c r="F44" s="332"/>
    </row>
    <row r="45" spans="1:6" ht="22.5" customHeight="1">
      <c r="A45" s="275"/>
      <c r="B45" s="333"/>
      <c r="C45" s="334"/>
      <c r="D45" s="275"/>
      <c r="E45" s="335"/>
      <c r="F45" s="336"/>
    </row>
    <row r="46" spans="1:6" ht="22.5" customHeight="1">
      <c r="A46" s="275"/>
      <c r="B46" s="333"/>
      <c r="C46" s="334"/>
      <c r="D46" s="275"/>
      <c r="E46" s="335"/>
      <c r="F46" s="336"/>
    </row>
    <row r="47" spans="1:6" ht="22.5" customHeight="1">
      <c r="A47" s="275"/>
      <c r="B47" s="331"/>
      <c r="C47" s="331"/>
      <c r="D47" s="275"/>
      <c r="E47" s="332"/>
      <c r="F47" s="332"/>
    </row>
    <row r="48" spans="1:6" ht="22.5" customHeight="1">
      <c r="A48" s="276"/>
      <c r="B48" s="337"/>
      <c r="C48" s="338"/>
      <c r="D48" s="276"/>
      <c r="E48" s="337"/>
      <c r="F48" s="338"/>
    </row>
    <row r="49" spans="1:6" ht="22.5" customHeight="1">
      <c r="A49" s="276"/>
      <c r="B49" s="337"/>
      <c r="C49" s="338"/>
      <c r="D49" s="276"/>
      <c r="E49" s="337"/>
      <c r="F49" s="338"/>
    </row>
    <row r="50" spans="1:6" ht="22.5" customHeight="1">
      <c r="A50" s="276"/>
      <c r="B50" s="337"/>
      <c r="C50" s="338"/>
      <c r="D50" s="276"/>
      <c r="E50" s="337"/>
      <c r="F50" s="338"/>
    </row>
    <row r="51" spans="1:6" ht="22.5" customHeight="1">
      <c r="A51" s="276"/>
      <c r="B51" s="337"/>
      <c r="C51" s="338"/>
      <c r="D51" s="276"/>
      <c r="E51" s="337"/>
      <c r="F51" s="338"/>
    </row>
    <row r="52" spans="1:6" ht="13.5" customHeight="1">
      <c r="A52" s="265"/>
      <c r="B52" s="265"/>
      <c r="C52" s="265"/>
      <c r="D52" s="265"/>
      <c r="E52" s="265"/>
      <c r="F52" s="265"/>
    </row>
    <row r="53" spans="1:6" ht="13.5" customHeight="1">
      <c r="A53" s="63" t="str">
        <f>Comptes!B78</f>
        <v>DIPM 2026</v>
      </c>
      <c r="B53" s="265"/>
      <c r="C53" s="265"/>
      <c r="D53" s="265"/>
      <c r="E53" s="265"/>
      <c r="F53" s="271" t="s">
        <v>190</v>
      </c>
    </row>
  </sheetData>
  <sheetProtection algorithmName="SHA-512" hashValue="3KLFxozfWSnPl4iaroV5i5DJFFm0nP/Ae8Z0tHIt+Bc5x+1Miv7u+9FLHDWN7Gad1ori1khFfG8jzZ4DnhDMFA==" saltValue="l3pOzPe/7a/BrRoA5e6izg==" spinCount="100000" sheet="1" objects="1" scenarios="1"/>
  <mergeCells count="41">
    <mergeCell ref="B50:C50"/>
    <mergeCell ref="E50:F50"/>
    <mergeCell ref="B51:C51"/>
    <mergeCell ref="E51:F51"/>
    <mergeCell ref="B48:C48"/>
    <mergeCell ref="E48:F48"/>
    <mergeCell ref="B49:C49"/>
    <mergeCell ref="E49:F49"/>
    <mergeCell ref="B45:C45"/>
    <mergeCell ref="E45:F45"/>
    <mergeCell ref="B46:C46"/>
    <mergeCell ref="E46:F46"/>
    <mergeCell ref="B47:C47"/>
    <mergeCell ref="E47:F47"/>
    <mergeCell ref="B42:C42"/>
    <mergeCell ref="E42:F42"/>
    <mergeCell ref="B43:C43"/>
    <mergeCell ref="E43:F43"/>
    <mergeCell ref="B44:C44"/>
    <mergeCell ref="E44:F44"/>
    <mergeCell ref="B39:C39"/>
    <mergeCell ref="E39:F39"/>
    <mergeCell ref="B40:C40"/>
    <mergeCell ref="E40:F40"/>
    <mergeCell ref="B41:C41"/>
    <mergeCell ref="E41:F41"/>
    <mergeCell ref="B36:C36"/>
    <mergeCell ref="E36:F36"/>
    <mergeCell ref="B37:C37"/>
    <mergeCell ref="E37:F37"/>
    <mergeCell ref="B38:C38"/>
    <mergeCell ref="E38:F38"/>
    <mergeCell ref="A34:A35"/>
    <mergeCell ref="B34:C35"/>
    <mergeCell ref="D34:D35"/>
    <mergeCell ref="E34:F35"/>
    <mergeCell ref="A9:A11"/>
    <mergeCell ref="B9:B11"/>
    <mergeCell ref="C9:C11"/>
    <mergeCell ref="D9:D11"/>
    <mergeCell ref="E9:F10"/>
  </mergeCells>
  <pageMargins left="0.51181102362204722" right="0.23622047244094491" top="0.39370078740157483" bottom="0.11811023622047245"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2</xdr:row>
                    <xdr:rowOff>142875</xdr:rowOff>
                  </from>
                  <to>
                    <xdr:col>0</xdr:col>
                    <xdr:colOff>885825</xdr:colOff>
                    <xdr:row>5</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742950</xdr:colOff>
                    <xdr:row>2</xdr:row>
                    <xdr:rowOff>152400</xdr:rowOff>
                  </from>
                  <to>
                    <xdr:col>1</xdr:col>
                    <xdr:colOff>533400</xdr:colOff>
                    <xdr:row>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2"/>
  <sheetViews>
    <sheetView showGridLines="0" showRowColHeaders="0" topLeftCell="B2" zoomScale="120" zoomScaleNormal="120" zoomScaleSheetLayoutView="145" workbookViewId="0">
      <selection activeCell="B44" sqref="B44"/>
      <extLst>
        <ext xmlns:xlsdti="http://schemas.microsoft.com/office/spreadsheetml/2023/showDataTypeIcons" uri="{77bfe23e-c014-4d31-8a63-9c772dbf06b6}">
          <xlsdti:showDataTypeIcons visible="0"/>
        </ext>
      </extLst>
    </sheetView>
  </sheetViews>
  <sheetFormatPr baseColWidth="10" defaultColWidth="11.42578125" defaultRowHeight="14.25"/>
  <cols>
    <col min="1" max="1" width="2.85546875" style="125" hidden="1" customWidth="1"/>
    <col min="2" max="2" width="65.7109375" style="125" customWidth="1"/>
    <col min="3" max="3" width="7.140625" style="125" customWidth="1"/>
    <col min="4" max="4" width="12.28515625" style="125" customWidth="1"/>
    <col min="5" max="5" width="20.7109375" style="125" customWidth="1"/>
    <col min="6" max="6" width="10" style="138" customWidth="1"/>
    <col min="7" max="7" width="0.42578125" style="125" hidden="1" customWidth="1"/>
    <col min="8" max="8" width="11.42578125" style="125" hidden="1" customWidth="1"/>
    <col min="9" max="16384" width="11.42578125" style="125"/>
  </cols>
  <sheetData>
    <row r="1" spans="1:8" ht="94.5" hidden="1" customHeight="1">
      <c r="F1" s="121"/>
    </row>
    <row r="2" spans="1:8" ht="15" customHeight="1">
      <c r="A2" s="121"/>
      <c r="B2" s="160" t="s">
        <v>192</v>
      </c>
      <c r="C2" s="161"/>
      <c r="D2" s="161"/>
      <c r="E2" s="161"/>
      <c r="F2" s="162"/>
      <c r="G2" s="123"/>
      <c r="H2" s="123"/>
    </row>
    <row r="3" spans="1:8" ht="13.5" customHeight="1">
      <c r="A3" s="121"/>
      <c r="B3" s="122"/>
      <c r="C3" s="123"/>
      <c r="D3" s="123"/>
      <c r="E3" s="123"/>
      <c r="F3" s="124"/>
      <c r="G3" s="123"/>
      <c r="H3" s="123"/>
    </row>
    <row r="4" spans="1:8" ht="15" customHeight="1">
      <c r="B4" s="347" t="s">
        <v>208</v>
      </c>
      <c r="C4" s="347"/>
      <c r="D4" s="347"/>
      <c r="E4" s="347"/>
      <c r="F4" s="347"/>
      <c r="G4" s="347"/>
      <c r="H4" s="347"/>
    </row>
    <row r="5" spans="1:8" ht="25.5" customHeight="1">
      <c r="B5" s="344"/>
      <c r="C5" s="344"/>
      <c r="D5" s="345"/>
      <c r="E5" s="345"/>
      <c r="F5" s="345"/>
      <c r="G5" s="123"/>
      <c r="H5" s="123"/>
    </row>
    <row r="6" spans="1:8" ht="15" customHeight="1">
      <c r="B6" s="131" t="s">
        <v>177</v>
      </c>
      <c r="C6" s="126"/>
      <c r="F6" s="125"/>
      <c r="G6" s="123"/>
      <c r="H6" s="123"/>
    </row>
    <row r="7" spans="1:8" ht="15" customHeight="1">
      <c r="B7" s="346" t="s">
        <v>209</v>
      </c>
      <c r="C7" s="346"/>
      <c r="D7" s="346"/>
      <c r="E7" s="269"/>
      <c r="F7" s="269"/>
      <c r="G7" s="123"/>
      <c r="H7" s="123"/>
    </row>
    <row r="8" spans="1:8" ht="15" customHeight="1">
      <c r="B8" s="131"/>
      <c r="C8" s="126"/>
      <c r="D8" s="269"/>
      <c r="E8" s="269"/>
      <c r="F8" s="269"/>
      <c r="G8" s="123"/>
      <c r="H8" s="123"/>
    </row>
    <row r="9" spans="1:8" ht="13.5" customHeight="1">
      <c r="B9" s="131"/>
      <c r="C9" s="126"/>
      <c r="D9" s="269"/>
      <c r="E9" s="269"/>
      <c r="F9" s="269"/>
      <c r="G9" s="123"/>
      <c r="H9" s="123"/>
    </row>
    <row r="10" spans="1:8" ht="15" customHeight="1">
      <c r="B10" s="160" t="s">
        <v>194</v>
      </c>
      <c r="C10" s="160"/>
      <c r="D10" s="163"/>
      <c r="E10" s="163"/>
      <c r="F10" s="162"/>
      <c r="G10" s="123"/>
      <c r="H10" s="123"/>
    </row>
    <row r="11" spans="1:8" ht="13.5" customHeight="1">
      <c r="B11" s="131"/>
      <c r="C11" s="126"/>
      <c r="D11" s="269"/>
      <c r="E11" s="269"/>
      <c r="F11" s="269"/>
      <c r="G11" s="123"/>
      <c r="H11" s="123"/>
    </row>
    <row r="12" spans="1:8" ht="42.75" customHeight="1">
      <c r="B12" s="348" t="s">
        <v>196</v>
      </c>
      <c r="C12" s="348"/>
      <c r="D12" s="348"/>
      <c r="E12" s="348"/>
      <c r="F12" s="348"/>
      <c r="G12" s="348"/>
      <c r="H12" s="348"/>
    </row>
    <row r="13" spans="1:8" ht="13.5" customHeight="1">
      <c r="B13" s="131"/>
      <c r="C13" s="126"/>
      <c r="D13" s="269"/>
      <c r="E13" s="269"/>
      <c r="F13" s="269"/>
      <c r="G13" s="123"/>
      <c r="H13" s="123"/>
    </row>
    <row r="14" spans="1:8" ht="28.5" customHeight="1">
      <c r="B14" s="348" t="s">
        <v>197</v>
      </c>
      <c r="C14" s="348"/>
      <c r="D14" s="348"/>
      <c r="E14" s="348"/>
      <c r="F14" s="348"/>
      <c r="G14" s="348"/>
      <c r="H14" s="348"/>
    </row>
    <row r="15" spans="1:8" ht="13.5" customHeight="1">
      <c r="B15" s="131"/>
      <c r="C15" s="126"/>
      <c r="D15" s="269"/>
      <c r="E15" s="269"/>
      <c r="F15" s="269"/>
      <c r="G15" s="123"/>
      <c r="H15" s="123"/>
    </row>
    <row r="16" spans="1:8" ht="13.5" customHeight="1">
      <c r="B16" s="126"/>
      <c r="C16" s="126"/>
      <c r="D16" s="127"/>
      <c r="E16" s="127"/>
      <c r="F16" s="127"/>
      <c r="G16" s="123"/>
      <c r="H16" s="123"/>
    </row>
    <row r="17" spans="1:15" ht="12.75" customHeight="1">
      <c r="A17" s="121"/>
      <c r="B17" s="160" t="s">
        <v>195</v>
      </c>
      <c r="C17" s="160"/>
      <c r="D17" s="163"/>
      <c r="E17" s="163"/>
      <c r="F17" s="162"/>
      <c r="G17" s="123"/>
      <c r="H17" s="123"/>
    </row>
    <row r="18" spans="1:15" s="130" customFormat="1" ht="13.5" customHeight="1">
      <c r="A18" s="129"/>
      <c r="B18" s="128"/>
      <c r="C18" s="128"/>
      <c r="D18" s="128"/>
      <c r="E18" s="128"/>
      <c r="F18" s="128"/>
      <c r="G18" s="128"/>
      <c r="H18" s="128"/>
    </row>
    <row r="19" spans="1:15" s="130" customFormat="1" ht="13.5" customHeight="1">
      <c r="B19" s="128" t="s">
        <v>92</v>
      </c>
      <c r="C19" s="128"/>
      <c r="F19" s="128"/>
      <c r="G19" s="128"/>
      <c r="H19" s="128"/>
    </row>
    <row r="20" spans="1:15" s="130" customFormat="1" ht="13.5" customHeight="1">
      <c r="B20" s="131" t="s">
        <v>101</v>
      </c>
      <c r="C20" s="341" t="s">
        <v>102</v>
      </c>
      <c r="D20" s="342"/>
      <c r="F20" s="128"/>
      <c r="G20" s="128"/>
      <c r="H20" s="128"/>
      <c r="M20" s="132"/>
      <c r="N20" s="132"/>
      <c r="O20" s="132"/>
    </row>
    <row r="21" spans="1:15" s="130" customFormat="1" ht="13.5" customHeight="1">
      <c r="B21" s="128"/>
      <c r="C21" s="128"/>
      <c r="F21" s="128"/>
      <c r="G21" s="128"/>
      <c r="H21" s="128"/>
      <c r="M21" s="132"/>
      <c r="N21" s="132"/>
      <c r="O21" s="132"/>
    </row>
    <row r="22" spans="1:15" ht="13.5" customHeight="1">
      <c r="A22" s="130"/>
      <c r="B22" s="133" t="s">
        <v>74</v>
      </c>
      <c r="C22" s="133"/>
      <c r="D22" s="130"/>
      <c r="E22" s="130"/>
      <c r="F22" s="121"/>
      <c r="G22" s="123"/>
      <c r="H22" s="123"/>
    </row>
    <row r="23" spans="1:15" ht="13.5" customHeight="1">
      <c r="A23" s="130"/>
      <c r="B23" s="133"/>
      <c r="C23" s="133"/>
      <c r="D23" s="130"/>
      <c r="E23" s="130"/>
      <c r="F23" s="121"/>
      <c r="G23" s="123"/>
      <c r="H23" s="123"/>
    </row>
    <row r="24" spans="1:15" ht="43.5" customHeight="1">
      <c r="A24" s="130"/>
      <c r="B24" s="339" t="s">
        <v>37</v>
      </c>
      <c r="C24" s="339"/>
      <c r="D24" s="339"/>
      <c r="E24" s="339"/>
      <c r="F24" s="339"/>
      <c r="G24" s="339"/>
      <c r="H24" s="339"/>
    </row>
    <row r="25" spans="1:15" ht="13.5" customHeight="1">
      <c r="A25" s="130"/>
      <c r="B25" s="126"/>
      <c r="C25" s="126"/>
      <c r="D25" s="127"/>
      <c r="E25" s="127"/>
      <c r="F25" s="127"/>
      <c r="G25" s="123"/>
      <c r="H25" s="123"/>
    </row>
    <row r="26" spans="1:15" ht="28.5" customHeight="1">
      <c r="A26" s="130"/>
      <c r="B26" s="339" t="s">
        <v>38</v>
      </c>
      <c r="C26" s="339"/>
      <c r="D26" s="339"/>
      <c r="E26" s="339"/>
      <c r="F26" s="339"/>
      <c r="G26" s="339"/>
      <c r="H26" s="339"/>
    </row>
    <row r="27" spans="1:15" ht="13.5" customHeight="1">
      <c r="A27" s="130"/>
      <c r="B27" s="134"/>
      <c r="C27" s="134"/>
      <c r="D27" s="134"/>
      <c r="E27" s="134"/>
      <c r="F27" s="134"/>
      <c r="G27" s="123"/>
      <c r="H27" s="123"/>
    </row>
    <row r="28" spans="1:15" ht="69.75" customHeight="1">
      <c r="A28" s="130"/>
      <c r="B28" s="339" t="s">
        <v>39</v>
      </c>
      <c r="C28" s="339"/>
      <c r="D28" s="339"/>
      <c r="E28" s="339"/>
      <c r="F28" s="339"/>
      <c r="G28" s="339"/>
      <c r="H28" s="339"/>
    </row>
    <row r="29" spans="1:15" ht="13.5" customHeight="1">
      <c r="A29" s="130"/>
      <c r="B29" s="134"/>
      <c r="C29" s="134"/>
      <c r="D29" s="134"/>
      <c r="E29" s="134"/>
      <c r="F29" s="134"/>
      <c r="G29" s="123"/>
      <c r="H29" s="123"/>
    </row>
    <row r="30" spans="1:15" ht="30.75" customHeight="1">
      <c r="A30" s="339" t="s">
        <v>40</v>
      </c>
      <c r="B30" s="339"/>
      <c r="C30" s="339"/>
      <c r="D30" s="339"/>
      <c r="E30" s="339"/>
      <c r="F30" s="339"/>
      <c r="G30" s="339"/>
      <c r="H30" s="123"/>
    </row>
    <row r="31" spans="1:15" ht="13.5" customHeight="1">
      <c r="A31" s="130"/>
      <c r="B31" s="144"/>
      <c r="C31" s="144"/>
      <c r="D31" s="144"/>
      <c r="E31" s="144"/>
      <c r="F31" s="144"/>
      <c r="G31" s="123"/>
      <c r="H31" s="123"/>
    </row>
    <row r="32" spans="1:15" ht="44.25" customHeight="1">
      <c r="A32" s="130"/>
      <c r="B32" s="339" t="s">
        <v>110</v>
      </c>
      <c r="C32" s="339"/>
      <c r="D32" s="339"/>
      <c r="E32" s="339"/>
      <c r="F32" s="339"/>
      <c r="G32" s="339"/>
      <c r="H32" s="339"/>
    </row>
    <row r="33" spans="1:9" ht="13.5" customHeight="1">
      <c r="A33" s="130"/>
      <c r="B33" s="134"/>
      <c r="C33" s="134"/>
      <c r="D33" s="134"/>
      <c r="E33" s="134"/>
      <c r="F33" s="134"/>
      <c r="G33" s="123"/>
      <c r="H33" s="123"/>
    </row>
    <row r="34" spans="1:9" ht="54.75" customHeight="1">
      <c r="A34" s="130"/>
      <c r="B34" s="343" t="s">
        <v>198</v>
      </c>
      <c r="C34" s="343"/>
      <c r="D34" s="343"/>
      <c r="E34" s="343"/>
      <c r="F34" s="343"/>
      <c r="G34" s="343"/>
      <c r="H34" s="343"/>
    </row>
    <row r="35" spans="1:9" ht="13.5" customHeight="1">
      <c r="A35" s="130"/>
      <c r="B35" s="135"/>
      <c r="C35" s="135"/>
      <c r="D35" s="134"/>
      <c r="E35" s="134"/>
      <c r="F35" s="134"/>
      <c r="G35" s="123"/>
      <c r="H35" s="123"/>
    </row>
    <row r="36" spans="1:9" ht="31.5" customHeight="1">
      <c r="A36" s="340" t="s">
        <v>98</v>
      </c>
      <c r="B36" s="340"/>
      <c r="C36" s="340"/>
      <c r="D36" s="340"/>
      <c r="E36" s="340"/>
      <c r="F36" s="340"/>
      <c r="G36" s="340"/>
      <c r="H36" s="123"/>
    </row>
    <row r="37" spans="1:9" s="130" customFormat="1" ht="13.5" customHeight="1">
      <c r="B37" s="124"/>
      <c r="C37" s="124"/>
      <c r="F37" s="128"/>
      <c r="G37" s="128"/>
      <c r="H37" s="128"/>
    </row>
    <row r="38" spans="1:9" ht="16.5" customHeight="1">
      <c r="A38" s="130"/>
      <c r="B38" s="340" t="s">
        <v>85</v>
      </c>
      <c r="C38" s="340"/>
      <c r="D38" s="340"/>
      <c r="E38" s="340"/>
      <c r="F38" s="340"/>
      <c r="G38" s="340"/>
      <c r="H38" s="340"/>
    </row>
    <row r="39" spans="1:9" s="130" customFormat="1" ht="13.5" customHeight="1">
      <c r="A39" s="121"/>
      <c r="B39" s="136"/>
      <c r="C39" s="136"/>
      <c r="D39" s="136"/>
      <c r="E39" s="136"/>
      <c r="F39" s="136"/>
      <c r="G39" s="136"/>
      <c r="H39" s="136"/>
      <c r="I39" s="137"/>
    </row>
    <row r="40" spans="1:9" s="130" customFormat="1" ht="14.25" customHeight="1">
      <c r="A40" s="121"/>
      <c r="B40" s="124" t="s">
        <v>91</v>
      </c>
      <c r="C40" s="124"/>
      <c r="D40" s="136"/>
      <c r="E40" s="136"/>
      <c r="F40" s="136"/>
      <c r="G40" s="136"/>
      <c r="H40" s="136"/>
      <c r="I40" s="137"/>
    </row>
    <row r="41" spans="1:9" s="130" customFormat="1" ht="13.5" customHeight="1">
      <c r="A41" s="121"/>
      <c r="B41" s="124"/>
      <c r="C41" s="124"/>
      <c r="D41" s="136"/>
      <c r="E41" s="136"/>
      <c r="F41" s="136"/>
      <c r="G41" s="136"/>
      <c r="H41" s="136"/>
      <c r="I41" s="137"/>
    </row>
    <row r="42" spans="1:9" s="130" customFormat="1" ht="13.5" customHeight="1">
      <c r="A42" s="121"/>
      <c r="D42" s="128"/>
      <c r="E42" s="124"/>
      <c r="G42" s="128"/>
      <c r="H42" s="128"/>
      <c r="I42" s="137"/>
    </row>
    <row r="43" spans="1:9" ht="55.5" customHeight="1">
      <c r="A43" s="130"/>
      <c r="B43" s="124" t="s">
        <v>100</v>
      </c>
      <c r="C43" s="124" t="s">
        <v>88</v>
      </c>
      <c r="D43" s="123"/>
      <c r="E43" s="124"/>
      <c r="F43" s="123"/>
      <c r="G43" s="123"/>
      <c r="H43" s="123"/>
    </row>
    <row r="44" spans="1:9" ht="13.5" customHeight="1">
      <c r="A44" s="130"/>
      <c r="B44" s="140" t="s">
        <v>99</v>
      </c>
      <c r="C44" s="138"/>
      <c r="E44" s="121"/>
    </row>
    <row r="45" spans="1:9" hidden="1">
      <c r="A45" s="130"/>
      <c r="B45" s="121"/>
      <c r="C45" s="138"/>
      <c r="E45" s="121"/>
    </row>
    <row r="46" spans="1:9" hidden="1">
      <c r="A46" s="130"/>
      <c r="B46" s="121"/>
      <c r="C46" s="138"/>
      <c r="E46" s="121"/>
    </row>
    <row r="47" spans="1:9" hidden="1">
      <c r="A47" s="130"/>
      <c r="B47" s="121"/>
      <c r="C47" s="138"/>
      <c r="E47" s="121"/>
    </row>
    <row r="48" spans="1:9" hidden="1">
      <c r="A48" s="130"/>
      <c r="B48" s="121"/>
      <c r="C48" s="138"/>
      <c r="E48" s="121"/>
    </row>
    <row r="49" spans="1:6" hidden="1">
      <c r="A49" s="130"/>
      <c r="B49" s="121"/>
      <c r="C49" s="138"/>
      <c r="E49" s="121"/>
    </row>
    <row r="50" spans="1:6" hidden="1">
      <c r="A50" s="130"/>
      <c r="B50" s="121"/>
      <c r="C50" s="138"/>
      <c r="E50" s="121"/>
    </row>
    <row r="51" spans="1:6" hidden="1">
      <c r="A51" s="130"/>
      <c r="B51" s="121"/>
      <c r="C51" s="138"/>
      <c r="E51" s="121"/>
    </row>
    <row r="52" spans="1:6" ht="13.5" customHeight="1">
      <c r="A52" s="130"/>
      <c r="B52" s="121"/>
      <c r="C52" s="138"/>
      <c r="E52" s="121"/>
    </row>
    <row r="53" spans="1:6" ht="13.5" customHeight="1">
      <c r="A53" s="130"/>
      <c r="B53" s="121"/>
      <c r="C53" s="138"/>
      <c r="E53" s="121"/>
    </row>
    <row r="54" spans="1:6" ht="13.5" customHeight="1">
      <c r="A54" s="130"/>
      <c r="B54" s="121"/>
      <c r="C54" s="138"/>
      <c r="E54" s="121"/>
    </row>
    <row r="55" spans="1:6" ht="13.5" customHeight="1">
      <c r="A55" s="130"/>
      <c r="B55" s="121"/>
      <c r="C55" s="138"/>
      <c r="E55" s="121"/>
    </row>
    <row r="56" spans="1:6" ht="13.5" customHeight="1">
      <c r="A56" s="130"/>
      <c r="B56" s="121"/>
      <c r="C56" s="138"/>
      <c r="E56" s="121"/>
    </row>
    <row r="57" spans="1:6" ht="13.5" customHeight="1">
      <c r="B57" s="63" t="str">
        <f>Comptes!B78</f>
        <v>DIPM 2026</v>
      </c>
      <c r="F57" s="270" t="s">
        <v>201</v>
      </c>
    </row>
    <row r="58" spans="1:6">
      <c r="F58" s="125"/>
    </row>
    <row r="59" spans="1:6">
      <c r="B59" s="139"/>
      <c r="C59" s="139"/>
      <c r="F59" s="125"/>
    </row>
    <row r="60" spans="1:6">
      <c r="B60" s="139"/>
      <c r="C60" s="139"/>
      <c r="F60" s="125"/>
    </row>
    <row r="61" spans="1:6">
      <c r="B61" s="139"/>
      <c r="C61" s="139"/>
      <c r="F61" s="125"/>
    </row>
    <row r="62" spans="1:6">
      <c r="B62" s="139"/>
      <c r="C62" s="139"/>
      <c r="F62" s="125"/>
    </row>
  </sheetData>
  <sheetProtection algorithmName="SHA-512" hashValue="8dUk4Yr0gYnpxkOct9CS1l0G8oBQwoj0w6bQzIAY/UzNXw0FHR4083xa2lLAAsgDjdoT8g3OUxWwJdwaOZG3Pg==" saltValue="Yfy7LdtgwKNxj6xMz92ZRw==" spinCount="100000" sheet="1" objects="1" scenarios="1"/>
  <mergeCells count="14">
    <mergeCell ref="B5:F5"/>
    <mergeCell ref="B7:D7"/>
    <mergeCell ref="B4:H4"/>
    <mergeCell ref="B12:H12"/>
    <mergeCell ref="B14:H14"/>
    <mergeCell ref="B24:H24"/>
    <mergeCell ref="B26:H26"/>
    <mergeCell ref="B28:H28"/>
    <mergeCell ref="B38:H38"/>
    <mergeCell ref="C20:D20"/>
    <mergeCell ref="A30:G30"/>
    <mergeCell ref="B32:H32"/>
    <mergeCell ref="B34:H34"/>
    <mergeCell ref="A36:G36"/>
  </mergeCells>
  <hyperlinks>
    <hyperlink ref="B7:D7" r:id="rId1" display="https://www.vs.ch/fr/web/scc/formulaires-pm-2026" xr:uid="{2F657DB9-4E31-470A-AEAD-28AB514E99C5}"/>
  </hyperlinks>
  <pageMargins left="0.59055118110236227" right="0.27559055118110237" top="0.59055118110236227" bottom="0.35433070866141736"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17</xdr:row>
                    <xdr:rowOff>133350</xdr:rowOff>
                  </from>
                  <to>
                    <xdr:col>3</xdr:col>
                    <xdr:colOff>228600</xdr:colOff>
                    <xdr:row>19</xdr:row>
                    <xdr:rowOff>85725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219075</xdr:colOff>
                    <xdr:row>17</xdr:row>
                    <xdr:rowOff>123825</xdr:rowOff>
                  </from>
                  <to>
                    <xdr:col>4</xdr:col>
                    <xdr:colOff>104775</xdr:colOff>
                    <xdr:row>19</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AE8D-D636-45F5-8ED5-E32B612C419F}">
  <sheetPr>
    <pageSetUpPr fitToPage="1"/>
  </sheetPr>
  <dimension ref="A1:J64"/>
  <sheetViews>
    <sheetView showGridLines="0" showRowColHeaders="0" showZeros="0" zoomScale="120" zoomScaleNormal="120" workbookViewId="0">
      <selection activeCell="D5" sqref="D5"/>
    </sheetView>
  </sheetViews>
  <sheetFormatPr baseColWidth="10" defaultColWidth="11.42578125" defaultRowHeight="12"/>
  <cols>
    <col min="1" max="1" width="22" style="33" customWidth="1"/>
    <col min="2" max="2" width="5.7109375" style="181" customWidth="1"/>
    <col min="3" max="3" width="15.7109375" style="33" customWidth="1"/>
    <col min="4" max="8" width="13" style="33" customWidth="1"/>
    <col min="9" max="16384" width="11.42578125" style="33"/>
  </cols>
  <sheetData>
    <row r="1" spans="1:8" ht="12.75">
      <c r="A1" s="258" t="s">
        <v>203</v>
      </c>
      <c r="B1" s="259"/>
      <c r="C1" s="258"/>
      <c r="D1" s="257"/>
      <c r="E1" s="257"/>
      <c r="F1" s="257"/>
      <c r="G1" s="256"/>
    </row>
    <row r="2" spans="1:8">
      <c r="A2" s="254"/>
      <c r="B2" s="255"/>
      <c r="C2" s="254"/>
      <c r="D2" s="254"/>
      <c r="E2" s="254"/>
      <c r="F2" s="254"/>
      <c r="G2" s="254"/>
    </row>
    <row r="3" spans="1:8" ht="12.75">
      <c r="A3" s="349" t="s">
        <v>176</v>
      </c>
      <c r="B3" s="349"/>
      <c r="C3" s="349"/>
      <c r="D3" s="349"/>
      <c r="E3" s="349"/>
      <c r="F3" s="349"/>
      <c r="G3" s="349"/>
    </row>
    <row r="4" spans="1:8" ht="3" customHeight="1">
      <c r="A4" s="212"/>
      <c r="B4" s="211"/>
      <c r="C4" s="212"/>
      <c r="D4" s="184"/>
      <c r="E4" s="240"/>
      <c r="F4" s="240"/>
      <c r="G4" s="240"/>
    </row>
    <row r="5" spans="1:8" ht="15" customHeight="1">
      <c r="A5" s="246" t="s">
        <v>175</v>
      </c>
      <c r="B5" s="249"/>
      <c r="C5" s="246"/>
      <c r="D5" s="253"/>
      <c r="E5" s="253"/>
      <c r="F5" s="253"/>
      <c r="G5" s="253"/>
      <c r="H5" s="252"/>
    </row>
    <row r="6" spans="1:8" ht="15" customHeight="1">
      <c r="A6" s="246" t="s">
        <v>174</v>
      </c>
      <c r="B6" s="249"/>
      <c r="C6" s="246"/>
      <c r="D6" s="253"/>
      <c r="E6" s="253"/>
      <c r="F6" s="253"/>
      <c r="G6" s="253"/>
      <c r="H6" s="252"/>
    </row>
    <row r="7" spans="1:8" ht="15" customHeight="1">
      <c r="A7" s="246" t="s">
        <v>173</v>
      </c>
      <c r="B7" s="249"/>
      <c r="C7" s="246"/>
      <c r="D7" s="253"/>
      <c r="E7" s="253"/>
      <c r="F7" s="253"/>
      <c r="G7" s="253"/>
      <c r="H7" s="252"/>
    </row>
    <row r="8" spans="1:8" ht="15" customHeight="1">
      <c r="A8" s="350" t="s">
        <v>172</v>
      </c>
      <c r="B8" s="350"/>
      <c r="C8" s="351"/>
      <c r="D8" s="251"/>
      <c r="E8" s="251"/>
      <c r="F8" s="251"/>
      <c r="G8" s="251"/>
      <c r="H8" s="250"/>
    </row>
    <row r="9" spans="1:8" ht="15" customHeight="1">
      <c r="A9" s="350" t="s">
        <v>171</v>
      </c>
      <c r="B9" s="350"/>
      <c r="C9" s="351"/>
      <c r="D9" s="248"/>
      <c r="E9" s="248"/>
      <c r="F9" s="248"/>
      <c r="G9" s="248"/>
      <c r="H9" s="247"/>
    </row>
    <row r="10" spans="1:8" ht="15" customHeight="1">
      <c r="A10" s="350" t="s">
        <v>170</v>
      </c>
      <c r="B10" s="350"/>
      <c r="C10" s="351"/>
      <c r="D10" s="248"/>
      <c r="E10" s="248"/>
      <c r="F10" s="248"/>
      <c r="G10" s="248"/>
      <c r="H10" s="247"/>
    </row>
    <row r="11" spans="1:8" ht="18" customHeight="1">
      <c r="A11" s="246" t="s">
        <v>169</v>
      </c>
      <c r="B11" s="249"/>
      <c r="C11" s="246"/>
      <c r="D11" s="248"/>
      <c r="E11" s="248"/>
      <c r="F11" s="248"/>
      <c r="G11" s="248"/>
      <c r="H11" s="247"/>
    </row>
    <row r="12" spans="1:8" ht="15" customHeight="1">
      <c r="A12" s="350" t="s">
        <v>168</v>
      </c>
      <c r="B12" s="350"/>
      <c r="C12" s="351"/>
      <c r="D12" s="245"/>
      <c r="E12" s="245"/>
      <c r="F12" s="245"/>
      <c r="G12" s="245"/>
      <c r="H12" s="244"/>
    </row>
    <row r="13" spans="1:8" ht="15" customHeight="1">
      <c r="A13" s="350" t="s">
        <v>167</v>
      </c>
      <c r="B13" s="350"/>
      <c r="C13" s="351"/>
      <c r="D13" s="245"/>
      <c r="E13" s="245"/>
      <c r="F13" s="245"/>
      <c r="G13" s="245"/>
      <c r="H13" s="244"/>
    </row>
    <row r="14" spans="1:8" ht="15" customHeight="1">
      <c r="A14" s="184"/>
      <c r="B14" s="185"/>
      <c r="C14" s="184"/>
      <c r="D14" s="243"/>
      <c r="E14" s="243"/>
      <c r="F14" s="243"/>
      <c r="G14" s="243"/>
      <c r="H14" s="242"/>
    </row>
    <row r="15" spans="1:8" ht="15" customHeight="1">
      <c r="A15" s="232" t="s">
        <v>166</v>
      </c>
      <c r="B15" s="231"/>
      <c r="C15" s="230" t="s">
        <v>165</v>
      </c>
      <c r="D15" s="241"/>
      <c r="E15" s="241"/>
      <c r="F15" s="241"/>
      <c r="G15" s="241"/>
      <c r="H15" s="179"/>
    </row>
    <row r="16" spans="1:8" ht="15" customHeight="1">
      <c r="A16" s="184" t="s">
        <v>164</v>
      </c>
      <c r="B16" s="185"/>
      <c r="C16" s="215" t="str">
        <f t="shared" ref="C16:C26" si="0">IF(SUM(D16:H16)&gt;0,SUM(D16:H16),"")</f>
        <v/>
      </c>
      <c r="D16" s="236"/>
      <c r="E16" s="236"/>
      <c r="F16" s="236"/>
      <c r="G16" s="236"/>
      <c r="H16" s="236"/>
    </row>
    <row r="17" spans="1:10" ht="15" customHeight="1">
      <c r="A17" s="184" t="s">
        <v>163</v>
      </c>
      <c r="B17" s="185"/>
      <c r="C17" s="215" t="str">
        <f t="shared" si="0"/>
        <v/>
      </c>
      <c r="D17" s="236"/>
      <c r="E17" s="236"/>
      <c r="F17" s="236"/>
      <c r="G17" s="236"/>
      <c r="H17" s="236"/>
    </row>
    <row r="18" spans="1:10" ht="15" customHeight="1">
      <c r="A18" s="240" t="s">
        <v>162</v>
      </c>
      <c r="B18" s="239"/>
      <c r="C18" s="215" t="str">
        <f t="shared" si="0"/>
        <v/>
      </c>
      <c r="D18" s="236"/>
      <c r="E18" s="236"/>
      <c r="F18" s="236"/>
      <c r="G18" s="236"/>
      <c r="H18" s="236"/>
    </row>
    <row r="19" spans="1:10" ht="15" customHeight="1">
      <c r="A19" s="352" t="s">
        <v>140</v>
      </c>
      <c r="B19" s="352"/>
      <c r="C19" s="214" t="str">
        <f t="shared" si="0"/>
        <v/>
      </c>
      <c r="D19" s="235"/>
      <c r="E19" s="235"/>
      <c r="F19" s="235"/>
      <c r="G19" s="235"/>
      <c r="H19" s="235"/>
    </row>
    <row r="20" spans="1:10" ht="15" customHeight="1">
      <c r="A20" s="212" t="s">
        <v>161</v>
      </c>
      <c r="B20" s="211"/>
      <c r="C20" s="226" t="str">
        <f t="shared" si="0"/>
        <v/>
      </c>
      <c r="D20" s="191" t="str">
        <f>IF(SUM(D16:D19)=0,"",SUM(D16:D19))</f>
        <v/>
      </c>
      <c r="E20" s="191" t="str">
        <f>IF(SUM(E16:E19)=0,"",SUM(E16:E19))</f>
        <v/>
      </c>
      <c r="F20" s="191" t="str">
        <f>IF(SUM(F16:F19)=0,"",SUM(F16:F19))</f>
        <v/>
      </c>
      <c r="G20" s="191" t="str">
        <f>IF(SUM(G16:G19)=0,"",SUM(G16:G19))</f>
        <v/>
      </c>
      <c r="H20" s="190" t="str">
        <f>IF(SUM(H16:H19)=0,"",SUM(H16:H19))</f>
        <v/>
      </c>
    </row>
    <row r="21" spans="1:10" ht="15" customHeight="1">
      <c r="A21" s="184" t="s">
        <v>160</v>
      </c>
      <c r="B21" s="185"/>
      <c r="C21" s="238" t="str">
        <f t="shared" si="0"/>
        <v/>
      </c>
      <c r="D21" s="237"/>
      <c r="E21" s="237"/>
      <c r="F21" s="237"/>
      <c r="G21" s="237"/>
      <c r="H21" s="237"/>
    </row>
    <row r="22" spans="1:10" ht="15" customHeight="1">
      <c r="A22" s="184" t="s">
        <v>159</v>
      </c>
      <c r="B22" s="185"/>
      <c r="C22" s="215" t="str">
        <f t="shared" si="0"/>
        <v/>
      </c>
      <c r="D22" s="236"/>
      <c r="E22" s="236"/>
      <c r="F22" s="236"/>
      <c r="G22" s="236"/>
      <c r="H22" s="236"/>
    </row>
    <row r="23" spans="1:10" ht="15" customHeight="1">
      <c r="A23" s="184" t="s">
        <v>158</v>
      </c>
      <c r="B23" s="185"/>
      <c r="C23" s="215" t="str">
        <f t="shared" si="0"/>
        <v/>
      </c>
      <c r="D23" s="236"/>
      <c r="E23" s="236"/>
      <c r="F23" s="236"/>
      <c r="G23" s="236"/>
      <c r="H23" s="236"/>
    </row>
    <row r="24" spans="1:10" ht="15" customHeight="1">
      <c r="A24" s="352" t="s">
        <v>140</v>
      </c>
      <c r="B24" s="352"/>
      <c r="C24" s="214" t="str">
        <f t="shared" si="0"/>
        <v/>
      </c>
      <c r="D24" s="235"/>
      <c r="E24" s="235"/>
      <c r="F24" s="235"/>
      <c r="G24" s="235"/>
      <c r="H24" s="235"/>
    </row>
    <row r="25" spans="1:10" ht="15" customHeight="1">
      <c r="A25" s="212" t="s">
        <v>157</v>
      </c>
      <c r="B25" s="211"/>
      <c r="C25" s="226" t="str">
        <f t="shared" si="0"/>
        <v/>
      </c>
      <c r="D25" s="191" t="str">
        <f>IF(SUM(D21:D24)&gt;0,SUM(D21:D24),"")</f>
        <v/>
      </c>
      <c r="E25" s="191" t="str">
        <f>IF(SUM(E21:E24)&gt;0,SUM(E21:E24),"")</f>
        <v/>
      </c>
      <c r="F25" s="191" t="str">
        <f>IF(SUM(F21:F24)&gt;0,SUM(F21:F24),"")</f>
        <v/>
      </c>
      <c r="G25" s="191" t="str">
        <f>IF(SUM(G21:G24)&gt;0,SUM(G21:G24),"")</f>
        <v/>
      </c>
      <c r="H25" s="190" t="str">
        <f>IF(SUM(H21:H24)&gt;0,SUM(H21:H24),"")</f>
        <v/>
      </c>
    </row>
    <row r="26" spans="1:10" ht="15" customHeight="1">
      <c r="A26" s="212" t="s">
        <v>156</v>
      </c>
      <c r="B26" s="211"/>
      <c r="C26" s="226" t="str">
        <f t="shared" si="0"/>
        <v/>
      </c>
      <c r="D26" s="191" t="str">
        <f>IF(SUM(D16+D17+D18+D19+D21+D22+D23+D24)&gt;0,SUM(D16+D17+D18+D19+D21+D22+D23+D24),"")</f>
        <v/>
      </c>
      <c r="E26" s="191" t="str">
        <f>IF(SUM(E16+E17+E18+E19+E21+E22+E23+E24)&gt;0,SUM(E16+E17+E18+E19+E21+E22+E23+E24),"")</f>
        <v/>
      </c>
      <c r="F26" s="191" t="str">
        <f>IF(SUM(F16+F17+F18+F19+F21+F22+F23+F24)&gt;0,SUM(F16+F17+F18+F19+F21+F22+F23+F24),"")</f>
        <v/>
      </c>
      <c r="G26" s="191" t="str">
        <f>IF(SUM(G16+G17+G18+G19+G21+G22+G23+G24)&gt;0,SUM(G16+G17+G18+G19+G21+G22+G23+G24),"")</f>
        <v/>
      </c>
      <c r="H26" s="190" t="str">
        <f>IF(SUM(H16+H17+H18+H19+H21+H22+H23+H24)&gt;0,SUM(H16+H17+H18+H19+H21+H22+H23+H24),"")</f>
        <v/>
      </c>
    </row>
    <row r="27" spans="1:10" ht="15" customHeight="1">
      <c r="A27" s="212" t="s">
        <v>155</v>
      </c>
      <c r="B27" s="211"/>
      <c r="C27" s="234"/>
      <c r="D27" s="191" t="str">
        <f>IF(D26="","",$C$27*D28)</f>
        <v/>
      </c>
      <c r="E27" s="191" t="str">
        <f>IF(E26="","",$C$27*E28)</f>
        <v/>
      </c>
      <c r="F27" s="191" t="str">
        <f>IF(F26="","",$C$27*F28)</f>
        <v/>
      </c>
      <c r="G27" s="191" t="str">
        <f>IF(G26="","",$C$27*G28)</f>
        <v/>
      </c>
      <c r="H27" s="190" t="str">
        <f>IF(H26="","",$C$27*H28)</f>
        <v/>
      </c>
    </row>
    <row r="28" spans="1:10" ht="15" customHeight="1">
      <c r="A28" s="189" t="s">
        <v>129</v>
      </c>
      <c r="B28" s="185"/>
      <c r="C28" s="221">
        <f>SUM(D28:H28)</f>
        <v>0</v>
      </c>
      <c r="D28" s="220" t="str">
        <f>IF(D26="","",D26/$C$26)</f>
        <v/>
      </c>
      <c r="E28" s="220" t="str">
        <f>IF(E26="","",E26/$C$26)</f>
        <v/>
      </c>
      <c r="F28" s="220" t="str">
        <f>IF(F26="","",F26/$C$26)</f>
        <v/>
      </c>
      <c r="G28" s="220" t="str">
        <f>IF(G26="","",G26/$C$26)</f>
        <v/>
      </c>
      <c r="H28" s="219" t="str">
        <f>IF(H26="","",H26/$C$26)</f>
        <v/>
      </c>
      <c r="J28" s="233"/>
    </row>
    <row r="29" spans="1:10" ht="15" customHeight="1">
      <c r="A29" s="184"/>
      <c r="B29" s="185"/>
      <c r="C29" s="209"/>
      <c r="D29" s="218"/>
      <c r="E29" s="218"/>
      <c r="F29" s="218"/>
      <c r="G29" s="218"/>
      <c r="H29" s="218"/>
    </row>
    <row r="30" spans="1:10" ht="15" customHeight="1">
      <c r="A30" s="232" t="s">
        <v>154</v>
      </c>
      <c r="B30" s="231"/>
      <c r="C30" s="230" t="s">
        <v>153</v>
      </c>
      <c r="D30" s="227"/>
      <c r="E30" s="227"/>
      <c r="F30" s="217"/>
      <c r="G30" s="229"/>
      <c r="H30" s="229"/>
    </row>
    <row r="31" spans="1:10" ht="15" customHeight="1">
      <c r="A31" s="212" t="s">
        <v>152</v>
      </c>
      <c r="B31" s="211"/>
      <c r="C31" s="228" t="str">
        <f>IF(SUM(D31:H31)&gt;0,SUM(D31:H31),"")</f>
        <v/>
      </c>
      <c r="D31" s="193"/>
      <c r="E31" s="193"/>
      <c r="F31" s="193"/>
      <c r="G31" s="193"/>
      <c r="H31" s="193"/>
    </row>
    <row r="32" spans="1:10" ht="15" customHeight="1">
      <c r="A32" s="189" t="s">
        <v>129</v>
      </c>
      <c r="B32" s="185"/>
      <c r="C32" s="221" t="str">
        <f t="shared" ref="C32:H32" si="1">IF(C31="","",C31/$C$31)</f>
        <v/>
      </c>
      <c r="D32" s="220" t="str">
        <f t="shared" si="1"/>
        <v/>
      </c>
      <c r="E32" s="220" t="str">
        <f t="shared" si="1"/>
        <v/>
      </c>
      <c r="F32" s="220" t="str">
        <f t="shared" si="1"/>
        <v/>
      </c>
      <c r="G32" s="220" t="str">
        <f t="shared" si="1"/>
        <v/>
      </c>
      <c r="H32" s="219" t="str">
        <f t="shared" si="1"/>
        <v/>
      </c>
    </row>
    <row r="33" spans="1:8" ht="15" customHeight="1">
      <c r="A33" s="184"/>
      <c r="B33" s="185"/>
      <c r="C33" s="209"/>
      <c r="D33" s="218"/>
      <c r="E33" s="218"/>
      <c r="F33" s="227"/>
      <c r="G33" s="218"/>
      <c r="H33" s="218"/>
    </row>
    <row r="34" spans="1:8" ht="15" customHeight="1">
      <c r="A34" s="212" t="s">
        <v>151</v>
      </c>
      <c r="B34" s="211"/>
      <c r="C34" s="210"/>
      <c r="D34" s="217"/>
      <c r="E34" s="217"/>
      <c r="F34" s="217"/>
      <c r="G34" s="217"/>
      <c r="H34" s="217"/>
    </row>
    <row r="35" spans="1:8" ht="15" customHeight="1">
      <c r="A35" s="184" t="s">
        <v>31</v>
      </c>
      <c r="B35" s="185"/>
      <c r="C35" s="215" t="str">
        <f>IF(SUM(D35:H35)&gt;0,SUM(D35:H35),"")</f>
        <v/>
      </c>
      <c r="D35" s="195"/>
      <c r="E35" s="195"/>
      <c r="F35" s="195"/>
      <c r="G35" s="195"/>
      <c r="H35" s="195"/>
    </row>
    <row r="36" spans="1:8" ht="15" customHeight="1">
      <c r="A36" s="184" t="s">
        <v>150</v>
      </c>
      <c r="B36" s="185"/>
      <c r="C36" s="215" t="str">
        <f>IF(SUM(D36:H36)&gt;0,SUM(D36:H36),"")</f>
        <v/>
      </c>
      <c r="D36" s="195"/>
      <c r="E36" s="195"/>
      <c r="F36" s="195"/>
      <c r="G36" s="195"/>
      <c r="H36" s="195"/>
    </row>
    <row r="37" spans="1:8" ht="15" customHeight="1">
      <c r="A37" s="184" t="s">
        <v>149</v>
      </c>
      <c r="B37" s="185"/>
      <c r="C37" s="214" t="str">
        <f>IF(SUM(D37:H37)&gt;0,SUM(D37:H37),"")</f>
        <v/>
      </c>
      <c r="D37" s="193"/>
      <c r="E37" s="193"/>
      <c r="F37" s="193"/>
      <c r="G37" s="193"/>
      <c r="H37" s="193"/>
    </row>
    <row r="38" spans="1:8" ht="15" customHeight="1">
      <c r="A38" s="212" t="s">
        <v>148</v>
      </c>
      <c r="B38" s="211"/>
      <c r="C38" s="226" t="str">
        <f>IF(SUM(D38:H38)&gt;0,SUM(D38:H38),"")</f>
        <v/>
      </c>
      <c r="D38" s="191" t="str">
        <f>IF(SUM(D35:D37)=0,"",SUM(D35:D37))</f>
        <v/>
      </c>
      <c r="E38" s="191" t="str">
        <f>IF(SUM(E35:E37)=0,"",SUM(E35:E37))</f>
        <v/>
      </c>
      <c r="F38" s="191" t="str">
        <f>IF(SUM(F35:F37)=0,"",SUM(F35:F37))</f>
        <v/>
      </c>
      <c r="G38" s="191" t="str">
        <f>IF(SUM(G35:G37)=0,"",SUM(G35:G37))</f>
        <v/>
      </c>
      <c r="H38" s="190" t="str">
        <f>IF(SUM(H35:H37)=0,"",SUM(H35:H37))</f>
        <v/>
      </c>
    </row>
    <row r="39" spans="1:8" ht="15" customHeight="1">
      <c r="A39" s="189" t="s">
        <v>129</v>
      </c>
      <c r="B39" s="185"/>
      <c r="C39" s="221" t="str">
        <f t="shared" ref="C39:H39" si="2">IF(C38="","",C38/$C$38)</f>
        <v/>
      </c>
      <c r="D39" s="220" t="str">
        <f t="shared" si="2"/>
        <v/>
      </c>
      <c r="E39" s="220" t="str">
        <f t="shared" si="2"/>
        <v/>
      </c>
      <c r="F39" s="220" t="str">
        <f t="shared" si="2"/>
        <v/>
      </c>
      <c r="G39" s="220" t="str">
        <f t="shared" si="2"/>
        <v/>
      </c>
      <c r="H39" s="219" t="str">
        <f t="shared" si="2"/>
        <v/>
      </c>
    </row>
    <row r="40" spans="1:8" ht="15" customHeight="1">
      <c r="A40" s="189"/>
      <c r="B40" s="185"/>
      <c r="C40" s="225"/>
      <c r="D40" s="222"/>
      <c r="E40" s="222"/>
      <c r="F40" s="222"/>
      <c r="G40" s="222"/>
      <c r="H40" s="222"/>
    </row>
    <row r="41" spans="1:8" ht="15" customHeight="1">
      <c r="A41" s="212" t="s">
        <v>147</v>
      </c>
      <c r="B41" s="211"/>
      <c r="C41" s="224"/>
      <c r="D41" s="223"/>
      <c r="E41" s="222"/>
      <c r="F41" s="222"/>
      <c r="G41" s="222"/>
      <c r="H41" s="222"/>
    </row>
    <row r="42" spans="1:8" ht="15" customHeight="1">
      <c r="A42" s="184" t="s">
        <v>146</v>
      </c>
      <c r="B42" s="185"/>
      <c r="C42" s="214" t="str">
        <f>IF(SUM(D42:H42)&gt;0,SUM(D42:H42),"")</f>
        <v/>
      </c>
      <c r="D42" s="193"/>
      <c r="E42" s="193"/>
      <c r="F42" s="193"/>
      <c r="G42" s="193"/>
      <c r="H42" s="193"/>
    </row>
    <row r="43" spans="1:8" ht="15" customHeight="1">
      <c r="A43" s="189" t="s">
        <v>129</v>
      </c>
      <c r="B43" s="185"/>
      <c r="C43" s="221" t="str">
        <f t="shared" ref="C43:H43" si="3">IF(C42="","",C42/$C$42)</f>
        <v/>
      </c>
      <c r="D43" s="220" t="str">
        <f t="shared" si="3"/>
        <v/>
      </c>
      <c r="E43" s="220" t="str">
        <f t="shared" si="3"/>
        <v/>
      </c>
      <c r="F43" s="220" t="str">
        <f t="shared" si="3"/>
        <v/>
      </c>
      <c r="G43" s="220" t="str">
        <f t="shared" si="3"/>
        <v/>
      </c>
      <c r="H43" s="219" t="str">
        <f t="shared" si="3"/>
        <v/>
      </c>
    </row>
    <row r="44" spans="1:8" ht="15" customHeight="1">
      <c r="A44" s="184"/>
      <c r="B44" s="185"/>
      <c r="C44" s="209"/>
      <c r="D44" s="218"/>
      <c r="E44" s="218"/>
      <c r="F44" s="218"/>
      <c r="G44" s="218"/>
      <c r="H44" s="218"/>
    </row>
    <row r="45" spans="1:8" ht="15" customHeight="1">
      <c r="A45" s="212" t="s">
        <v>145</v>
      </c>
      <c r="B45" s="211"/>
      <c r="C45" s="210"/>
      <c r="D45" s="217"/>
      <c r="E45" s="217"/>
      <c r="F45" s="217"/>
      <c r="G45" s="217"/>
      <c r="H45" s="217"/>
    </row>
    <row r="46" spans="1:8" ht="15" customHeight="1">
      <c r="A46" s="184" t="s">
        <v>144</v>
      </c>
      <c r="B46" s="185"/>
      <c r="C46" s="215" t="str">
        <f t="shared" ref="C46:C51" si="4">IF(SUM(D46:H46)&gt;0,SUM(D46:H46),"")</f>
        <v/>
      </c>
      <c r="D46" s="195"/>
      <c r="E46" s="195"/>
      <c r="F46" s="195"/>
      <c r="G46" s="195"/>
      <c r="H46" s="195"/>
    </row>
    <row r="47" spans="1:8" ht="15" customHeight="1">
      <c r="A47" s="206" t="s">
        <v>143</v>
      </c>
      <c r="B47" s="216"/>
      <c r="C47" s="215" t="str">
        <f t="shared" si="4"/>
        <v/>
      </c>
      <c r="D47" s="195"/>
      <c r="E47" s="195"/>
      <c r="F47" s="195"/>
      <c r="G47" s="195"/>
      <c r="H47" s="195"/>
    </row>
    <row r="48" spans="1:8" ht="15" customHeight="1">
      <c r="A48" s="198" t="s">
        <v>142</v>
      </c>
      <c r="B48" s="197"/>
      <c r="C48" s="215" t="str">
        <f t="shared" si="4"/>
        <v/>
      </c>
      <c r="D48" s="195"/>
      <c r="E48" s="195"/>
      <c r="F48" s="195"/>
      <c r="G48" s="195"/>
      <c r="H48" s="195"/>
    </row>
    <row r="49" spans="1:8" ht="15" customHeight="1">
      <c r="A49" s="198" t="s">
        <v>141</v>
      </c>
      <c r="B49" s="197"/>
      <c r="C49" s="214" t="str">
        <f t="shared" si="4"/>
        <v/>
      </c>
      <c r="D49" s="193"/>
      <c r="E49" s="193"/>
      <c r="F49" s="193"/>
      <c r="G49" s="193"/>
      <c r="H49" s="193"/>
    </row>
    <row r="50" spans="1:8" ht="15" customHeight="1">
      <c r="A50" s="352" t="s">
        <v>140</v>
      </c>
      <c r="B50" s="352"/>
      <c r="C50" s="214" t="str">
        <f t="shared" si="4"/>
        <v/>
      </c>
      <c r="D50" s="193"/>
      <c r="E50" s="193"/>
      <c r="F50" s="193"/>
      <c r="G50" s="193"/>
      <c r="H50" s="193"/>
    </row>
    <row r="51" spans="1:8" ht="15" customHeight="1">
      <c r="A51" s="212" t="s">
        <v>139</v>
      </c>
      <c r="B51" s="211"/>
      <c r="C51" s="213" t="str">
        <f t="shared" si="4"/>
        <v/>
      </c>
      <c r="D51" s="191" t="str">
        <f>IF(SUM(D46:D50)=0,"",SUM(D46:D50))</f>
        <v/>
      </c>
      <c r="E51" s="191" t="str">
        <f>IF(SUM(E46:E50)=0,"",SUM(E46:E50))</f>
        <v/>
      </c>
      <c r="F51" s="191" t="str">
        <f>IF(SUM(F46:F50)=0,"",SUM(F46:F50))</f>
        <v/>
      </c>
      <c r="G51" s="191" t="str">
        <f>IF(SUM(G46:G50)=0,"",SUM(G46:G50))</f>
        <v/>
      </c>
      <c r="H51" s="190" t="str">
        <f>IF(SUM(H46:H50)=0,"",SUM(H46:H50))</f>
        <v/>
      </c>
    </row>
    <row r="52" spans="1:8" ht="15" customHeight="1">
      <c r="A52" s="212"/>
      <c r="B52" s="211"/>
      <c r="C52" s="210"/>
      <c r="D52" s="209"/>
      <c r="E52" s="209"/>
      <c r="F52" s="209"/>
      <c r="G52" s="209"/>
      <c r="H52" s="208"/>
    </row>
    <row r="53" spans="1:8" ht="15" customHeight="1">
      <c r="A53" s="212" t="s">
        <v>138</v>
      </c>
      <c r="B53" s="211"/>
      <c r="C53" s="210"/>
      <c r="D53" s="209"/>
      <c r="E53" s="209"/>
      <c r="F53" s="209"/>
      <c r="G53" s="209"/>
      <c r="H53" s="208"/>
    </row>
    <row r="54" spans="1:8" ht="15" customHeight="1">
      <c r="A54" s="184" t="s">
        <v>137</v>
      </c>
      <c r="B54" s="185"/>
      <c r="C54" s="207"/>
      <c r="D54" s="199"/>
      <c r="E54" s="199"/>
      <c r="F54" s="199"/>
      <c r="G54" s="199"/>
      <c r="H54" s="68"/>
    </row>
    <row r="55" spans="1:8" ht="15" customHeight="1">
      <c r="A55" s="206" t="s">
        <v>136</v>
      </c>
      <c r="B55" s="205"/>
      <c r="C55" s="194" t="str">
        <f>IF(C51="","",-C51)</f>
        <v/>
      </c>
      <c r="D55" s="199"/>
      <c r="E55" s="199"/>
      <c r="F55" s="199"/>
      <c r="G55" s="199"/>
      <c r="H55" s="68"/>
    </row>
    <row r="56" spans="1:8" ht="15" customHeight="1">
      <c r="A56" s="204" t="s">
        <v>135</v>
      </c>
      <c r="B56" s="203"/>
      <c r="C56" s="202">
        <f>IF(C55="",C54,SUM(C54+C55))</f>
        <v>0</v>
      </c>
      <c r="D56" s="199"/>
      <c r="E56" s="199"/>
      <c r="F56" s="199"/>
      <c r="G56" s="199"/>
      <c r="H56" s="68"/>
    </row>
    <row r="57" spans="1:8" ht="15" customHeight="1">
      <c r="A57" s="198" t="s">
        <v>134</v>
      </c>
      <c r="B57" s="201"/>
      <c r="C57" s="200" t="str">
        <f>IF(B57&gt;0,-C56*B57,"")</f>
        <v/>
      </c>
      <c r="D57" s="199"/>
      <c r="E57" s="199"/>
      <c r="F57" s="199"/>
      <c r="G57" s="199"/>
      <c r="H57" s="68"/>
    </row>
    <row r="58" spans="1:8" ht="15" customHeight="1">
      <c r="A58" s="184" t="s">
        <v>133</v>
      </c>
      <c r="B58" s="185"/>
      <c r="C58" s="196">
        <f>SUM(D58:H58)</f>
        <v>0</v>
      </c>
      <c r="D58" s="195"/>
      <c r="E58" s="195"/>
      <c r="F58" s="195"/>
      <c r="G58" s="195"/>
      <c r="H58" s="195"/>
    </row>
    <row r="59" spans="1:8" ht="15" customHeight="1">
      <c r="A59" s="198" t="s">
        <v>132</v>
      </c>
      <c r="B59" s="197"/>
      <c r="C59" s="196">
        <f>SUM(D59:H59)</f>
        <v>0</v>
      </c>
      <c r="D59" s="195"/>
      <c r="E59" s="195"/>
      <c r="F59" s="195"/>
      <c r="G59" s="195"/>
      <c r="H59" s="195"/>
    </row>
    <row r="60" spans="1:8" ht="15" customHeight="1">
      <c r="A60" s="184" t="s">
        <v>131</v>
      </c>
      <c r="B60" s="185"/>
      <c r="C60" s="194">
        <f>SUM(D60:H60)</f>
        <v>0</v>
      </c>
      <c r="D60" s="193"/>
      <c r="E60" s="193"/>
      <c r="F60" s="193"/>
      <c r="G60" s="193"/>
      <c r="H60" s="193"/>
    </row>
    <row r="61" spans="1:8" ht="15" customHeight="1">
      <c r="A61" s="184" t="s">
        <v>130</v>
      </c>
      <c r="B61" s="185"/>
      <c r="C61" s="192">
        <f>SUM(D61:H61)</f>
        <v>0</v>
      </c>
      <c r="D61" s="191">
        <f>SUM(D57:D60)</f>
        <v>0</v>
      </c>
      <c r="E61" s="191">
        <f>SUM(E57:E60)</f>
        <v>0</v>
      </c>
      <c r="F61" s="191">
        <f>SUM(F57:F60)</f>
        <v>0</v>
      </c>
      <c r="G61" s="191">
        <f>SUM(G57:G60)</f>
        <v>0</v>
      </c>
      <c r="H61" s="190">
        <f>SUM(H57:H60)</f>
        <v>0</v>
      </c>
    </row>
    <row r="62" spans="1:8" ht="15" customHeight="1">
      <c r="A62" s="189" t="s">
        <v>129</v>
      </c>
      <c r="B62" s="185"/>
      <c r="C62" s="188">
        <f>SUM(D62:H62)</f>
        <v>0</v>
      </c>
      <c r="D62" s="187" t="str">
        <f>IF(D61&gt;0,D61/$C$61,"")</f>
        <v/>
      </c>
      <c r="E62" s="187" t="str">
        <f>IF(E61&gt;0,E61/$C$61,"")</f>
        <v/>
      </c>
      <c r="F62" s="187" t="str">
        <f>IF(F61&gt;0,F61/$C$61,"")</f>
        <v/>
      </c>
      <c r="G62" s="187" t="str">
        <f>IF(G61&gt;0,G61/$C$61,"")</f>
        <v/>
      </c>
      <c r="H62" s="186" t="str">
        <f>IF(H61&gt;0,H61/$C$61,"")</f>
        <v/>
      </c>
    </row>
    <row r="63" spans="1:8" ht="12" customHeight="1">
      <c r="A63" s="184"/>
      <c r="B63" s="185"/>
      <c r="C63" s="184"/>
      <c r="D63" s="183"/>
      <c r="E63" s="183"/>
      <c r="F63" s="183"/>
      <c r="G63" s="183"/>
    </row>
    <row r="64" spans="1:8" ht="15" customHeight="1">
      <c r="A64" s="63" t="str">
        <f>Comptes!B78</f>
        <v>DIPM 2026</v>
      </c>
      <c r="B64" s="182"/>
      <c r="C64" s="63"/>
      <c r="D64" s="35"/>
      <c r="E64" s="35"/>
      <c r="F64" s="35"/>
      <c r="G64" s="35"/>
      <c r="H64" s="31"/>
    </row>
  </sheetData>
  <sheetProtection algorithmName="SHA-512" hashValue="SNB0qV/YAy3Wyxb0LkIDWRVh3Oy8B2ipML5ev5Y/Hh5hwDJLxjdpXMdBLDpVD0hQsv0sOFs66eCdUussbBuGTQ==" saltValue="sdfvu9tZptCF9EzkcZ2cog=="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GridLines="0" showRowColHeaders="0" showZeros="0" zoomScale="115" zoomScaleNormal="115" workbookViewId="0">
      <selection activeCell="F5" sqref="F5"/>
    </sheetView>
  </sheetViews>
  <sheetFormatPr baseColWidth="10" defaultRowHeight="15"/>
  <cols>
    <col min="1" max="1" width="28.7109375" customWidth="1"/>
    <col min="2" max="2" width="11.42578125" hidden="1" customWidth="1"/>
    <col min="3" max="4" width="10.7109375" customWidth="1"/>
    <col min="5" max="5" width="20.7109375" customWidth="1"/>
    <col min="6" max="7" width="14.7109375" customWidth="1"/>
  </cols>
  <sheetData>
    <row r="1" spans="1:13" ht="21.75">
      <c r="A1" s="164" t="s">
        <v>204</v>
      </c>
      <c r="B1" s="165"/>
      <c r="C1" s="164"/>
      <c r="D1" s="166"/>
      <c r="E1" s="166"/>
      <c r="F1" s="166"/>
      <c r="G1" s="166"/>
    </row>
    <row r="2" spans="1:13" ht="11.25" hidden="1" customHeight="1">
      <c r="A2" s="177" t="s">
        <v>104</v>
      </c>
      <c r="B2" s="178"/>
      <c r="C2" s="177"/>
      <c r="D2" s="178"/>
      <c r="E2" s="178"/>
      <c r="F2" s="179"/>
      <c r="G2" s="98"/>
    </row>
    <row r="3" spans="1:13">
      <c r="A3" s="143"/>
      <c r="B3" s="141"/>
      <c r="C3" s="141"/>
      <c r="D3" s="141"/>
      <c r="E3" s="141"/>
      <c r="F3" s="142"/>
      <c r="G3" s="142"/>
    </row>
    <row r="4" spans="1:13" ht="24">
      <c r="A4" s="157"/>
      <c r="B4" s="173"/>
      <c r="C4" s="173"/>
      <c r="D4" s="174"/>
      <c r="E4" s="175"/>
      <c r="F4" s="176" t="s">
        <v>119</v>
      </c>
      <c r="G4" s="176" t="s">
        <v>120</v>
      </c>
    </row>
    <row r="5" spans="1:13" ht="14.25" customHeight="1">
      <c r="A5" s="150" t="s">
        <v>111</v>
      </c>
      <c r="B5" s="167"/>
      <c r="C5" s="167"/>
      <c r="D5" s="167"/>
      <c r="E5" s="167"/>
      <c r="F5" s="168"/>
      <c r="G5" s="168"/>
    </row>
    <row r="6" spans="1:13" ht="14.25" customHeight="1">
      <c r="A6" s="154" t="s">
        <v>123</v>
      </c>
      <c r="B6" s="169"/>
      <c r="C6" s="169"/>
      <c r="D6" s="169"/>
      <c r="E6" s="169"/>
      <c r="F6" s="168"/>
      <c r="G6" s="168"/>
    </row>
    <row r="7" spans="1:13" ht="14.25" customHeight="1">
      <c r="A7" s="154" t="s">
        <v>125</v>
      </c>
      <c r="B7" s="169"/>
      <c r="C7" s="169"/>
      <c r="D7" s="169"/>
      <c r="E7" s="169"/>
      <c r="F7" s="168"/>
      <c r="G7" s="168"/>
      <c r="M7" s="98"/>
    </row>
    <row r="8" spans="1:13" ht="14.25" customHeight="1">
      <c r="A8" s="154" t="s">
        <v>126</v>
      </c>
      <c r="B8" s="169"/>
      <c r="C8" s="169"/>
      <c r="D8" s="169"/>
      <c r="E8" s="169"/>
      <c r="F8" s="168"/>
      <c r="G8" s="168"/>
    </row>
    <row r="9" spans="1:13" ht="14.25" customHeight="1">
      <c r="A9" s="154" t="s">
        <v>127</v>
      </c>
      <c r="B9" s="169"/>
      <c r="C9" s="169"/>
      <c r="D9" s="169"/>
      <c r="E9" s="169"/>
      <c r="F9" s="168"/>
      <c r="G9" s="168"/>
    </row>
    <row r="10" spans="1:13" ht="14.25" customHeight="1">
      <c r="A10" s="154" t="s">
        <v>128</v>
      </c>
      <c r="B10" s="169"/>
      <c r="C10" s="169"/>
      <c r="D10" s="169"/>
      <c r="E10" s="169"/>
      <c r="F10" s="168"/>
      <c r="G10" s="168"/>
    </row>
    <row r="11" spans="1:13" ht="14.25" customHeight="1">
      <c r="A11" s="154" t="s">
        <v>210</v>
      </c>
      <c r="B11" s="169"/>
      <c r="C11" s="169"/>
      <c r="D11" s="169"/>
      <c r="E11" s="169"/>
      <c r="F11" s="168"/>
      <c r="G11" s="168"/>
    </row>
    <row r="12" spans="1:13" ht="15" hidden="1" customHeight="1">
      <c r="A12" s="170" t="s">
        <v>105</v>
      </c>
      <c r="B12" s="169"/>
      <c r="C12" s="169"/>
      <c r="D12" s="169"/>
      <c r="E12" s="169"/>
      <c r="F12" s="171">
        <f>SUM(F4:F11)</f>
        <v>0</v>
      </c>
      <c r="G12" s="171">
        <f>SUM(G4:G11)</f>
        <v>0</v>
      </c>
    </row>
    <row r="13" spans="1:13" ht="15" hidden="1" customHeight="1">
      <c r="A13" s="154" t="s">
        <v>106</v>
      </c>
      <c r="B13" s="169"/>
      <c r="C13" s="169"/>
      <c r="D13" s="169"/>
      <c r="E13" s="169"/>
      <c r="F13" s="353"/>
      <c r="G13" s="353"/>
    </row>
    <row r="14" spans="1:13" ht="15" hidden="1" customHeight="1">
      <c r="A14" s="154" t="s">
        <v>107</v>
      </c>
      <c r="B14" s="169"/>
      <c r="C14" s="169"/>
      <c r="D14" s="169"/>
      <c r="E14" s="169"/>
      <c r="F14" s="354"/>
      <c r="G14" s="354"/>
    </row>
    <row r="15" spans="1:13" ht="14.25" customHeight="1">
      <c r="A15" s="170" t="s">
        <v>211</v>
      </c>
      <c r="B15" s="169"/>
      <c r="C15" s="169"/>
      <c r="D15" s="169"/>
      <c r="E15" s="169"/>
      <c r="F15" s="172">
        <f>SUM(F5:F11)</f>
        <v>0</v>
      </c>
      <c r="G15" s="172">
        <f>SUM(G5:G11)</f>
        <v>0</v>
      </c>
    </row>
  </sheetData>
  <sheetProtection algorithmName="SHA-512" hashValue="UzWYyAYiXgSIl7vjB1LFxvdjpofZPuKhhr8y8aU6Zk9blNiYyO/5FdIPd4vQUG6dyytN4P89a1gepY7YdGHN9A==" saltValue="8+hfSHiUDXxjf08+tfI+lw=="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Données</vt:lpstr>
      <vt:lpstr>Comptes</vt:lpstr>
      <vt:lpstr>Prestations</vt:lpstr>
      <vt:lpstr>Instructions</vt:lpstr>
      <vt:lpstr>Répartition</vt:lpstr>
      <vt:lpstr>Pertes</vt:lpstr>
      <vt:lpstr>Comptes!Zone_d_impression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2025-12-04T14:45:15Z</cp:lastPrinted>
  <dcterms:created xsi:type="dcterms:W3CDTF">2014-06-06T05:52:00Z</dcterms:created>
  <dcterms:modified xsi:type="dcterms:W3CDTF">2026-02-09T12:53:00Z</dcterms:modified>
</cp:coreProperties>
</file>