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USERDAT\PERS-MOR\PUBLIC\DIPM\DIPM2026\"/>
    </mc:Choice>
  </mc:AlternateContent>
  <xr:revisionPtr revIDLastSave="0" documentId="13_ncr:1_{E3814293-1D87-4FBA-9864-A71F7BE4D159}" xr6:coauthVersionLast="47" xr6:coauthVersionMax="47" xr10:uidLastSave="{00000000-0000-0000-0000-000000000000}"/>
  <workbookProtection workbookAlgorithmName="SHA-512" workbookHashValue="bQtJ//UqEMLRFm/jGAr5xteVE5cvTp2tuH4TkcTczEncWkuZBcxcRkhYSJHbqNZVz1lhiX92/3g3kxFzIvE/Sg==" workbookSaltValue="7oT9yvPG96QxAeEGhOSM5w==" workbookSpinCount="100000" lockStructure="1"/>
  <bookViews>
    <workbookView xWindow="-120" yWindow="-120" windowWidth="29040" windowHeight="15720" xr2:uid="{00000000-000D-0000-FFFF-FFFF00000000}"/>
  </bookViews>
  <sheets>
    <sheet name="Angaben" sheetId="7" r:id="rId1"/>
    <sheet name="Konten" sheetId="1" r:id="rId2"/>
    <sheet name="Leistungen" sheetId="13" r:id="rId3"/>
    <sheet name="Anweisungen" sheetId="14" r:id="rId4"/>
    <sheet name="Aufteilung" sheetId="11" r:id="rId5"/>
    <sheet name="Verluste" sheetId="10" r:id="rId6"/>
  </sheets>
  <definedNames>
    <definedName name="_xlnm.Print_Area" localSheetId="0">Angaben!$A$1:$M$61</definedName>
    <definedName name="_xlnm.Print_Area" localSheetId="4">Aufteilung!$A$1:$H$64</definedName>
    <definedName name="_xlnm.Print_Area" localSheetId="1">Konten!$A$1:$I$79</definedName>
    <definedName name="_xlnm.Print_Area" localSheetId="5">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11" l="1"/>
  <c r="B58" i="14"/>
  <c r="A53" i="13"/>
  <c r="C16" i="11"/>
  <c r="C17" i="11"/>
  <c r="C18" i="11"/>
  <c r="C19" i="11"/>
  <c r="D20" i="11"/>
  <c r="C20" i="11" s="1"/>
  <c r="E20" i="11"/>
  <c r="F20" i="11"/>
  <c r="G20" i="11"/>
  <c r="H20" i="11"/>
  <c r="C21" i="11"/>
  <c r="C22" i="11"/>
  <c r="C23" i="11"/>
  <c r="C24" i="11"/>
  <c r="C25" i="11"/>
  <c r="D25" i="11"/>
  <c r="E25" i="11"/>
  <c r="F25" i="11"/>
  <c r="G25" i="11"/>
  <c r="H25" i="11"/>
  <c r="D26" i="11"/>
  <c r="E26" i="11"/>
  <c r="E27" i="11" s="1"/>
  <c r="F26" i="11"/>
  <c r="G26" i="11"/>
  <c r="G28" i="11" s="1"/>
  <c r="H26" i="11"/>
  <c r="H28" i="11" s="1"/>
  <c r="F27" i="11"/>
  <c r="G27" i="11"/>
  <c r="H27" i="11"/>
  <c r="E28" i="11"/>
  <c r="F28" i="11"/>
  <c r="C31" i="11"/>
  <c r="C32" i="11"/>
  <c r="D32" i="11"/>
  <c r="E32" i="11"/>
  <c r="F32" i="11"/>
  <c r="G32" i="11"/>
  <c r="H32" i="11"/>
  <c r="C35" i="11"/>
  <c r="C36" i="11"/>
  <c r="C37" i="11"/>
  <c r="D38" i="11"/>
  <c r="C38" i="11" s="1"/>
  <c r="C39" i="11" s="1"/>
  <c r="E38" i="11"/>
  <c r="E39" i="11" s="1"/>
  <c r="F38" i="11"/>
  <c r="G38" i="11"/>
  <c r="H38" i="11"/>
  <c r="H39" i="11" s="1"/>
  <c r="D39" i="11"/>
  <c r="F39" i="11"/>
  <c r="G39" i="11"/>
  <c r="C42" i="11"/>
  <c r="C43" i="11"/>
  <c r="D43" i="11"/>
  <c r="E43" i="11"/>
  <c r="F43" i="11"/>
  <c r="G43" i="11"/>
  <c r="H43" i="11"/>
  <c r="C46" i="11"/>
  <c r="C47" i="11"/>
  <c r="C48" i="11"/>
  <c r="C49" i="11"/>
  <c r="C50" i="11"/>
  <c r="D51" i="11"/>
  <c r="C51" i="11" s="1"/>
  <c r="C55" i="11" s="1"/>
  <c r="C56" i="11" s="1"/>
  <c r="E51" i="11"/>
  <c r="F51" i="11"/>
  <c r="G51" i="11"/>
  <c r="H51" i="11"/>
  <c r="C57" i="11"/>
  <c r="C58" i="11"/>
  <c r="C59" i="11"/>
  <c r="C60" i="11"/>
  <c r="D61" i="11"/>
  <c r="D62" i="11" s="1"/>
  <c r="E61" i="11"/>
  <c r="E62" i="11" s="1"/>
  <c r="F61" i="11"/>
  <c r="F62" i="11" s="1"/>
  <c r="G61" i="11"/>
  <c r="H61" i="11"/>
  <c r="G62" i="11"/>
  <c r="H62" i="11"/>
  <c r="I69" i="1"/>
  <c r="C62" i="11" l="1"/>
  <c r="C26" i="11"/>
  <c r="D28" i="11" s="1"/>
  <c r="C61" i="11"/>
  <c r="G15" i="10"/>
  <c r="G12" i="10"/>
  <c r="F12" i="10"/>
  <c r="F15" i="10" s="1"/>
  <c r="C28" i="11" l="1"/>
  <c r="D27" i="11"/>
  <c r="I63" i="1"/>
  <c r="I70" i="1" s="1"/>
  <c r="S40" i="1" l="1"/>
  <c r="I30" i="1"/>
  <c r="I32" i="1" s="1"/>
  <c r="I24" i="1"/>
  <c r="I11" i="1"/>
  <c r="I33" i="1" l="1"/>
  <c r="I38" i="1" l="1"/>
  <c r="I40" i="1" l="1"/>
  <c r="I47" i="1"/>
  <c r="I51" i="1" s="1"/>
</calcChain>
</file>

<file path=xl/sharedStrings.xml><?xml version="1.0" encoding="utf-8"?>
<sst xmlns="http://schemas.openxmlformats.org/spreadsheetml/2006/main" count="235" uniqueCount="215">
  <si>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</si>
  <si>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</si>
  <si>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</si>
  <si>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</si>
  <si>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</si>
  <si>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</si>
  <si>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</si>
  <si>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</si>
  <si>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</si>
  <si>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</si>
  <si>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</si>
  <si>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</si>
  <si>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</si>
  <si>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</si>
  <si>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</si>
  <si>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</si>
  <si>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</si>
  <si>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</si>
  <si>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</si>
  <si>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</si>
  <si>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</si>
  <si>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</si>
  <si>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</si>
  <si>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</si>
  <si>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</si>
  <si>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</si>
  <si>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</si>
  <si>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</si>
  <si>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</si>
  <si>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</si>
  <si>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</si>
  <si>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</si>
  <si>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</si>
  <si>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</si>
  <si>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</si>
  <si>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</si>
  <si>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</si>
  <si>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</si>
  <si>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</si>
  <si>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</si>
  <si>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</si>
  <si>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</si>
  <si>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</si>
  <si>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</si>
  <si>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</si>
  <si>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</si>
  <si>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</si>
  <si>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</si>
  <si>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</si>
  <si>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</si>
  <si>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</si>
  <si>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</si>
  <si>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</si>
  <si>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</si>
  <si>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</si>
  <si>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</si>
  <si>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</si>
  <si>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</si>
  <si>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</si>
  <si>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</si>
  <si>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</si>
  <si>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</si>
  <si>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</si>
  <si>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</si>
  <si>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</si>
  <si>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</si>
  <si>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</si>
  <si>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</si>
  <si>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</si>
  <si>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</si>
  <si>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</si>
  <si>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</si>
  <si>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</si>
  <si>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</si>
  <si>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</si>
  <si>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</si>
  <si>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</si>
  <si>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</si>
  <si>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</si>
  <si>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 xml:space="preserve">Wir bestätigen, dass die in der Steuererklärung und den Beilagen gemachten Angaben korrekt und vollständig sind. </t>
  </si>
  <si>
    <t>Partner-Nr.</t>
  </si>
  <si>
    <t>Zu vervollständigen :</t>
  </si>
  <si>
    <t>Steuergemeinde VS</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</si>
  <si>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</si>
  <si>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</si>
  <si>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</si>
  <si>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</si>
  <si>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</si>
  <si>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</si>
  <si>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</si>
  <si>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</si>
  <si>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</si>
  <si>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</si>
  <si>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Somme des pertes des exercices précédents</t>
  </si>
  <si>
    <t>Moins celles prises en compte lors du calcul</t>
  </si>
  <si>
    <t>du bénéfice net imposable de ces années</t>
  </si>
  <si>
    <t>Beginn:</t>
  </si>
  <si>
    <t>Ende:</t>
  </si>
  <si>
    <t>Bemerkungen:</t>
  </si>
  <si>
    <t>Andere:</t>
  </si>
  <si>
    <t>Haben Sie bereits eine Steuerbefreiung:</t>
  </si>
  <si>
    <t>Datum des Entscheides der Steuerbefreiung:</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</si>
  <si>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</si>
  <si>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</si>
  <si>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</si>
  <si>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</si>
  <si>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</si>
  <si>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</si>
  <si>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</si>
  <si>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</si>
  <si>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</si>
  <si>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</si>
  <si>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</si>
  <si>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</si>
  <si>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</si>
  <si>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</si>
  <si>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</si>
  <si>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</si>
  <si>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</si>
  <si>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</si>
  <si>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t>
  </si>
  <si>
    <t>Geschäftsjahr 2020 bzw. 2019/20</t>
  </si>
  <si>
    <t>Geschäftsjahr 2021 bzw. 2020/21</t>
  </si>
  <si>
    <t>Vereine, Stiftungen un andere juristische Personen</t>
  </si>
  <si>
    <t>Geschäftsjahr 2022 bzw. 2021/22</t>
  </si>
  <si>
    <t>Geschäftsjahr 2023 bzw. 2022/23</t>
  </si>
  <si>
    <t>Geschäftsjahr 2024 bzw. 2023/24</t>
  </si>
  <si>
    <t>In %</t>
  </si>
  <si>
    <t>Steuerbarer Nettogewinn</t>
  </si>
  <si>
    <t>Umlage</t>
  </si>
  <si>
    <t>Steuerbarer Nettoliegenschaftsertrag</t>
  </si>
  <si>
    <t>Quoten</t>
  </si>
  <si>
    <t>Vorausanteil:</t>
  </si>
  <si>
    <t>Gewinn zu verteilen</t>
  </si>
  <si>
    <t>- Immobilienertrag netto</t>
  </si>
  <si>
    <t>steuerbarer Gewinn</t>
  </si>
  <si>
    <t>3.5. Steuerbarer Gewinn</t>
  </si>
  <si>
    <t>Immobilienertrag Netto</t>
  </si>
  <si>
    <t>andere: ………………………………………..</t>
  </si>
  <si>
    <r>
      <t xml:space="preserve">- Schuldzinsen </t>
    </r>
    <r>
      <rPr>
        <sz val="8"/>
        <rFont val="Arial"/>
        <family val="2"/>
      </rPr>
      <t>(proportional)</t>
    </r>
  </si>
  <si>
    <t>- Abschreibungen</t>
  </si>
  <si>
    <t>- Unterhaltskosten</t>
  </si>
  <si>
    <t>Mieten/Verkaufsgewinne</t>
  </si>
  <si>
    <t>3.4. Immobilienertrag</t>
  </si>
  <si>
    <t>Nettogewinn der Jahresrechnung</t>
  </si>
  <si>
    <t>3.3. Direkte Methode</t>
  </si>
  <si>
    <t>Total massgebende Erwerbsfaktoren</t>
  </si>
  <si>
    <t>Kapitalisierte Mieten (6x)</t>
  </si>
  <si>
    <t>Kapitalisierte Löhne (10x)</t>
  </si>
  <si>
    <t>3.2. Erwerbsfaktoren</t>
  </si>
  <si>
    <t>3.1. Umsatz</t>
  </si>
  <si>
    <t>Total</t>
  </si>
  <si>
    <t>3. Gewinnausscheidung</t>
  </si>
  <si>
    <t>Steuerbares Kapital</t>
  </si>
  <si>
    <t>Total der Aktiven</t>
  </si>
  <si>
    <t>Total mobile Aktiven</t>
  </si>
  <si>
    <t>Übrige Aktiven</t>
  </si>
  <si>
    <t>Forderungen</t>
  </si>
  <si>
    <t>Liquide Mittel</t>
  </si>
  <si>
    <t xml:space="preserve">Total lokalisierte Aktiven </t>
  </si>
  <si>
    <t>Andere Sachanlagen</t>
  </si>
  <si>
    <t>Immobilien</t>
  </si>
  <si>
    <t xml:space="preserve">Total </t>
  </si>
  <si>
    <t>2. Kapitalauscheidung</t>
  </si>
  <si>
    <t>Ende (Datum) der Steuerpflicht/Zugehörigkeit</t>
  </si>
  <si>
    <t>Beginn (Datum) der Steuerpflicht/Zugehörigkeit</t>
  </si>
  <si>
    <t>Kapitalanlageliegenschaft</t>
  </si>
  <si>
    <t>Betriebsstätte und/oder Geschäftsliegenschaft</t>
  </si>
  <si>
    <t>Sitz und/oder tatsächliche Verwaltung</t>
  </si>
  <si>
    <t>Bitte zutreffendes ankreuzen</t>
  </si>
  <si>
    <t>Gemeinde</t>
  </si>
  <si>
    <t>Kanton</t>
  </si>
  <si>
    <t>Land</t>
  </si>
  <si>
    <t>1. Basis für die Berechnung der Steuerauscheidung</t>
  </si>
  <si>
    <t xml:space="preserve">     </t>
  </si>
  <si>
    <t>D. LEISTUNGEN AN MITGLIEDER DER VERWALTUNG, DES VORSTANDS UND ANDERE ORGANE</t>
  </si>
  <si>
    <t>Wurden Entschädigungen an Mitglieder der Verwaltung und andere Organe entrichtet?</t>
  </si>
  <si>
    <t>Wenn ja, geben Sie bitte die Einzelheiten zu den entrichteten Entschädigungen an.</t>
  </si>
  <si>
    <t>Sie können auch eine Kopie des Lohnausweises für jedes Mitglied der Verwaltung oder der anderen Organe beilegen.</t>
  </si>
  <si>
    <t xml:space="preserve">AHV / CHE
Nummer
</t>
  </si>
  <si>
    <t>Name, Vorname
Firmenname</t>
  </si>
  <si>
    <t>Wohnsitz
Domiziladresse</t>
  </si>
  <si>
    <t>Funktion</t>
  </si>
  <si>
    <t>Entschädigung
(total netto)</t>
  </si>
  <si>
    <t>Zulagen für Spesen</t>
  </si>
  <si>
    <t>E. LEISTUNGEN, WELCHE DIE STIFTUNG AN IHRE EMPFÄNGER AUSZAHLT (Kapitalleistungen, Renten, Schenkungen, usw.)</t>
  </si>
  <si>
    <t>Wenn eine Auszahlung geleistet wurde, füllen Sie bitte die folgende Tabelle aus.</t>
  </si>
  <si>
    <t>Eine Bescheinigung auf einem neutralen Formular kann ebenfalls beigelegt werden.</t>
  </si>
  <si>
    <t>Seite 3/4</t>
  </si>
  <si>
    <t>Seite 1/4</t>
  </si>
  <si>
    <t>Seite 2/4</t>
  </si>
  <si>
    <t>……………………………………………………………..</t>
  </si>
  <si>
    <t>………………………..</t>
  </si>
  <si>
    <t xml:space="preserve">F. INTERKANTONALE UND INTERKOMMUNALE AUSSCHEIDUNG </t>
  </si>
  <si>
    <t xml:space="preserve">Die Elemente zur Vornahme dieser Ausscheidung sind zusammen mit der Steuererklärung 2025 einzureichen. </t>
  </si>
  <si>
    <t>Das Formular für die Steuerausscheidung ist im Internet unter dem folgenden Link verfügbar:</t>
  </si>
  <si>
    <t>G. ANWEISUNGEN ZU DEN ANHÄNGEN D UND E</t>
  </si>
  <si>
    <t>Juristische Personen müssen eine Bescheinigung über die Leistungen an die Mitglieder der Verwaltung oder anderer Organe gemäss Artikel 129 DBG und 136 StG ausstellen. Eine Kopie des Lohnausweises für jedes Mitglied kann als Anhang D beigelegt werden. Wenn kein Lohnausweis ausgestellt wurde, genügt es, Anhang D auszufüllen.</t>
  </si>
  <si>
    <t>Darüber hinaus müssen Stiftungen eine Bescheinigung für die Leistungen an ihre Begünstigten vorlegen. Hierfür ist Anhang E vorgesehen. Es kann auch eine Bescheinigung auf einem neutralen Formular eingereicht werden.</t>
  </si>
  <si>
    <t>H. ANTRAG AUF STEUERBEFREIUNG</t>
  </si>
  <si>
    <t>Eine Steuerbefreiung können verlangen:</t>
  </si>
  <si>
    <t>Einrichtungen der beruflichen Vorsorge von Unternehmen mit Wohnsitz, Sitz oder Betriebsstätten in der Schweiz und von ihnen nahestehenden Unternehmen, sofern die Mittel der Institution dauernd und ausschliesslich der Personalvorsorge dienen.</t>
  </si>
  <si>
    <t>Juristische Personen, die gesamtschweizerisch Kultuszwecke verfolgen, für den Gewinn und das Kapital, die ausschliesslich und unwiderruflich diesen Zwecken zuzuordnen sind.</t>
  </si>
  <si>
    <t>Sofern die gesetzlichen Voraussetzungen erfüllt sind, kann ein Gesuch um Antrag einer Steuerbefreiung mittels eines separaten Schreibens an nachfolgende Adresse gerichtet werden:
Kantonale Steuerverwaltung
Avenue de la Gare 35
1951 Sion</t>
  </si>
  <si>
    <t>Dem Gesuch sind beizulegen, Bilanz und Erfolgsrechnung der beiden letzten Geschäftsjahre, die Protokolle der beiden letzten Generalversammlungen und die aktuellen Statuten.</t>
  </si>
  <si>
    <t>Seite 4/4</t>
  </si>
  <si>
    <t>I. INTERNATIONALE, INTERKANTONALE UND INTERKOMMUNALE STEUERAUSSCHEIDUNG</t>
  </si>
  <si>
    <t>J. VERLUSTVERRECHNUNG AUS DEN SIEBEN DER STEUERPERIODE VORANGEGANGENEN GESCHAEFTSJAHREN</t>
  </si>
  <si>
    <t>In der Periode bezahlte Beträge
in CHF</t>
  </si>
  <si>
    <t>Steuererklärung 2026</t>
  </si>
  <si>
    <r>
      <t xml:space="preserve">Wir ersuchen Sie die Steuererklärung inklusive der unterzeichneten Jahresrechnung (Bilanz, Erfolgsrechnung und Beilagen), sowie den erwähnten Formularen bis spätestens zum </t>
    </r>
    <r>
      <rPr>
        <b/>
        <sz val="9"/>
        <color theme="1"/>
        <rFont val="Arial"/>
        <family val="2"/>
      </rPr>
      <t>30. Juni 2027</t>
    </r>
    <r>
      <rPr>
        <sz val="9"/>
        <color theme="1"/>
        <rFont val="Arial"/>
        <family val="2"/>
      </rPr>
      <t xml:space="preserve"> mittels eines frankierten Briefumschlages an nachfolgende Adresse einzureichen:</t>
    </r>
  </si>
  <si>
    <t>STJP 2026</t>
  </si>
  <si>
    <t>https://www.vs.ch/de/web/scc/formulare-jp-2026</t>
  </si>
  <si>
    <t>Geschäftsjahr 2025 bzw. 2024/25</t>
  </si>
  <si>
    <t>Saldo steuerlicher Verlustvortrag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</si>
</sst>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 numFmtId="171" formatCode="0.000%"/>
  </numFmts>
  <fonts count="48">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
      <sz val="8"/>
      <name val="Calibri"/>
      <family val="2"/>
      <scheme val="minor"/>
    </font>
    <font>
      <sz val="9"/>
      <name val="Symbol"/>
      <family val="1"/>
      <charset val="2"/>
    </font>
    <font>
      <u/>
      <sz val="11"/>
      <color theme="10"/>
      <name val="Calibri"/>
      <family val="2"/>
      <scheme val="minor"/>
    </font>
    <font>
      <sz val="8"/>
      <color theme="1"/>
      <name val="Arial"/>
      <family val="2"/>
    </font>
    <font>
      <b/>
      <sz val="9"/>
      <color rgb="FF000000"/>
      <name val="Helvetica-Bold"/>
    </font>
    <font>
      <u/>
      <sz val="10.5"/>
      <color theme="1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xf numFmtId="9" fontId="15" fillId="0" borderId="0" applyFont="0" applyFill="0" applyBorder="0" applyAlignment="0" applyProtection="0"/>
    <xf numFmtId="0" fontId="44" fillId="0" borderId="0" applyNumberFormat="0" applyFill="0" applyBorder="0" applyAlignment="0" applyProtection="0"/>
  </cellStyleXfs>
  <cellXfs count="384">
    <xf numFmtId="0" fontId="0" fillId="0" borderId="0" xfId="0"/>
    <xf numFmtId="0" fontId="14" fillId="0" borderId="0" xfId="0" applyFont="1"/>
    <xf numFmtId="0" fontId="16" fillId="0" borderId="0" xfId="0" applyFont="1"/>
    <xf numFmtId="0" fontId="16"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right"/>
    </xf>
    <xf numFmtId="0" fontId="14" fillId="0" borderId="0" xfId="0" applyFont="1" applyAlignment="1">
      <alignment horizontal="left"/>
    </xf>
    <xf numFmtId="3" fontId="14" fillId="0" borderId="0" xfId="0" applyNumberFormat="1" applyFont="1"/>
    <xf numFmtId="0" fontId="0" fillId="2" borderId="1" xfId="0" applyFill="1" applyBorder="1" applyAlignment="1">
      <alignment horizontal="right"/>
    </xf>
    <xf numFmtId="0" fontId="4" fillId="2" borderId="1" xfId="0" applyFont="1" applyFill="1" applyBorder="1" applyAlignment="1">
      <alignment horizontal="right"/>
    </xf>
    <xf numFmtId="0" fontId="0" fillId="2" borderId="0" xfId="0" applyFill="1"/>
    <xf numFmtId="0" fontId="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6" fillId="3" borderId="0" xfId="0" applyFont="1" applyFill="1"/>
    <xf numFmtId="0" fontId="6" fillId="3" borderId="0" xfId="0" applyFont="1" applyFill="1" applyAlignment="1">
      <alignment horizontal="right"/>
    </xf>
    <xf numFmtId="0" fontId="14" fillId="2" borderId="0" xfId="0" applyFont="1" applyFill="1"/>
    <xf numFmtId="14" fontId="7" fillId="3" borderId="0" xfId="0" applyNumberFormat="1" applyFont="1" applyFill="1" applyAlignment="1">
      <alignment horizontal="left"/>
    </xf>
    <xf numFmtId="0" fontId="14" fillId="3" borderId="0" xfId="0" applyFont="1" applyFill="1"/>
    <xf numFmtId="0" fontId="4" fillId="3" borderId="0" xfId="0" applyFont="1" applyFill="1" applyAlignment="1">
      <alignment horizontal="right" vertical="center"/>
    </xf>
    <xf numFmtId="0" fontId="1" fillId="0" borderId="0" xfId="0" applyFont="1"/>
    <xf numFmtId="0" fontId="1" fillId="2" borderId="0" xfId="0" applyFont="1" applyFill="1"/>
    <xf numFmtId="169" fontId="0" fillId="0" borderId="0" xfId="0" applyNumberFormat="1"/>
    <xf numFmtId="0" fontId="5" fillId="2" borderId="0" xfId="0" applyFont="1" applyFill="1"/>
    <xf numFmtId="0" fontId="0" fillId="3" borderId="0" xfId="0" applyFill="1"/>
    <xf numFmtId="0" fontId="7" fillId="3" borderId="0" xfId="0" applyFont="1" applyFill="1"/>
    <xf numFmtId="0" fontId="14" fillId="3" borderId="0" xfId="0" applyFont="1" applyFill="1" applyAlignment="1">
      <alignment horizontal="right"/>
    </xf>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3"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167" fontId="0" fillId="3" borderId="0" xfId="0" applyNumberFormat="1" applyFill="1"/>
    <xf numFmtId="0" fontId="23" fillId="0" borderId="0" xfId="0" applyFont="1"/>
    <xf numFmtId="0" fontId="9" fillId="3" borderId="0" xfId="0" applyFont="1" applyFill="1" applyAlignment="1">
      <alignment horizontal="right"/>
    </xf>
    <xf numFmtId="0" fontId="9" fillId="3" borderId="0" xfId="0" applyFont="1" applyFill="1"/>
    <xf numFmtId="0" fontId="0" fillId="0" borderId="0" xfId="0" quotePrefix="1" applyAlignment="1">
      <alignment vertical="top"/>
    </xf>
    <xf numFmtId="49" fontId="9" fillId="3" borderId="0" xfId="0" applyNumberFormat="1" applyFont="1" applyFill="1"/>
    <xf numFmtId="0" fontId="24" fillId="2" borderId="0" xfId="0" applyFont="1" applyFill="1"/>
    <xf numFmtId="14" fontId="7" fillId="3" borderId="0" xfId="0" applyNumberFormat="1" applyFont="1" applyFill="1" applyAlignment="1">
      <alignment horizontal="center"/>
    </xf>
    <xf numFmtId="14" fontId="9" fillId="3" borderId="0" xfId="0" applyNumberFormat="1" applyFont="1" applyFill="1" applyAlignment="1">
      <alignment horizontal="center"/>
    </xf>
    <xf numFmtId="0" fontId="18" fillId="3" borderId="0" xfId="0" applyFont="1" applyFill="1"/>
    <xf numFmtId="0" fontId="14" fillId="2" borderId="0" xfId="0" applyFont="1" applyFill="1" applyAlignment="1">
      <alignment vertical="top"/>
    </xf>
    <xf numFmtId="0" fontId="18" fillId="2" borderId="0" xfId="0" applyFont="1" applyFill="1"/>
    <xf numFmtId="0" fontId="19" fillId="0" borderId="0" xfId="0" applyFont="1"/>
    <xf numFmtId="0" fontId="19" fillId="2" borderId="0" xfId="0" applyFont="1" applyFill="1"/>
    <xf numFmtId="0" fontId="19" fillId="2" borderId="0" xfId="0" applyFont="1" applyFill="1" applyAlignment="1">
      <alignment horizontal="right"/>
    </xf>
    <xf numFmtId="0" fontId="0" fillId="0" borderId="0" xfId="0" applyAlignment="1">
      <alignment horizontal="center" vertical="center"/>
    </xf>
    <xf numFmtId="0" fontId="3" fillId="2" borderId="0" xfId="0" applyFont="1" applyFill="1"/>
    <xf numFmtId="167" fontId="20" fillId="0" borderId="0" xfId="0" applyNumberFormat="1" applyFont="1"/>
    <xf numFmtId="0" fontId="14" fillId="0" borderId="0" xfId="0" applyFont="1" applyAlignment="1">
      <alignment horizontal="right"/>
    </xf>
    <xf numFmtId="0" fontId="14" fillId="2" borderId="0" xfId="0" applyFont="1" applyFill="1" applyAlignment="1">
      <alignment horizontal="left"/>
    </xf>
    <xf numFmtId="0" fontId="13" fillId="0" borderId="0" xfId="0" applyFont="1" applyAlignment="1">
      <alignment vertical="center"/>
    </xf>
    <xf numFmtId="0" fontId="14" fillId="0" borderId="0" xfId="0" applyFont="1" applyAlignment="1">
      <alignment vertical="center"/>
    </xf>
    <xf numFmtId="0" fontId="6" fillId="2" borderId="0" xfId="0" applyFont="1" applyFill="1" applyAlignment="1">
      <alignment horizontal="centerContinuous" vertical="center"/>
    </xf>
    <xf numFmtId="0" fontId="6" fillId="3" borderId="0" xfId="0" applyFont="1" applyFill="1" applyAlignment="1">
      <alignment horizontal="left" vertical="center"/>
    </xf>
    <xf numFmtId="0" fontId="6" fillId="3" borderId="0" xfId="0" applyFont="1" applyFill="1" applyAlignment="1">
      <alignment horizontal="centerContinuous" vertical="center"/>
    </xf>
    <xf numFmtId="0" fontId="6" fillId="3" borderId="0" xfId="0" applyFont="1" applyFill="1" applyAlignment="1">
      <alignment horizontal="right" vertical="center"/>
    </xf>
    <xf numFmtId="0" fontId="14" fillId="0" borderId="7" xfId="0" applyFont="1" applyBorder="1" applyAlignment="1">
      <alignment vertical="center"/>
    </xf>
    <xf numFmtId="0" fontId="14" fillId="0" borderId="9"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vertical="center"/>
    </xf>
    <xf numFmtId="0" fontId="25" fillId="7" borderId="0" xfId="0" applyFont="1" applyFill="1" applyAlignment="1">
      <alignment horizontal="left" vertical="center"/>
    </xf>
    <xf numFmtId="0" fontId="13" fillId="7" borderId="0" xfId="0" applyFont="1" applyFill="1" applyAlignment="1">
      <alignment vertical="center"/>
    </xf>
    <xf numFmtId="0" fontId="21" fillId="7" borderId="0" xfId="0" applyFont="1" applyFill="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vertical="center"/>
    </xf>
    <xf numFmtId="0" fontId="21" fillId="0" borderId="0" xfId="0" applyFont="1" applyAlignment="1">
      <alignment vertical="center"/>
    </xf>
    <xf numFmtId="0" fontId="21" fillId="0" borderId="9" xfId="0" quotePrefix="1" applyFont="1" applyBorder="1" applyAlignment="1">
      <alignment horizontal="left" vertical="center"/>
    </xf>
    <xf numFmtId="0" fontId="21" fillId="0" borderId="7" xfId="0" quotePrefix="1" applyFont="1" applyBorder="1" applyAlignment="1">
      <alignment horizontal="left" vertical="center"/>
    </xf>
    <xf numFmtId="14" fontId="21" fillId="0" borderId="9" xfId="0" applyNumberFormat="1" applyFont="1" applyBorder="1" applyAlignment="1">
      <alignment horizontal="left" vertical="center"/>
    </xf>
    <xf numFmtId="0" fontId="21" fillId="0" borderId="7" xfId="0" applyFont="1" applyBorder="1" applyAlignment="1">
      <alignment horizontal="left" vertical="center"/>
    </xf>
    <xf numFmtId="0" fontId="21" fillId="0" borderId="0" xfId="0" quotePrefix="1" applyFont="1" applyAlignment="1">
      <alignment horizontal="left" vertical="center"/>
    </xf>
    <xf numFmtId="0" fontId="21" fillId="0" borderId="8" xfId="0" applyFont="1" applyBorder="1" applyAlignment="1">
      <alignment vertical="center"/>
    </xf>
    <xf numFmtId="0" fontId="21" fillId="0" borderId="12" xfId="0" applyFont="1" applyBorder="1" applyAlignment="1">
      <alignment horizontal="left" vertical="center"/>
    </xf>
    <xf numFmtId="0" fontId="21" fillId="0" borderId="8" xfId="0" applyFont="1" applyBorder="1" applyAlignment="1">
      <alignment horizontal="left" vertical="center"/>
    </xf>
    <xf numFmtId="0" fontId="13" fillId="7" borderId="0" xfId="0" applyFont="1" applyFill="1" applyAlignment="1">
      <alignment horizontal="left" vertical="center"/>
    </xf>
    <xf numFmtId="170" fontId="14" fillId="0" borderId="0" xfId="0" applyNumberFormat="1" applyFont="1" applyAlignment="1">
      <alignment horizontal="left" vertical="center"/>
    </xf>
    <xf numFmtId="0" fontId="21" fillId="0" borderId="9" xfId="0" applyFont="1" applyBorder="1" applyAlignment="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3" fontId="13" fillId="7" borderId="0" xfId="0" applyNumberFormat="1" applyFont="1" applyFill="1" applyAlignment="1">
      <alignment horizontal="center" vertical="center"/>
    </xf>
    <xf numFmtId="3" fontId="28" fillId="0" borderId="0" xfId="0" applyNumberFormat="1" applyFont="1" applyAlignment="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Alignment="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Alignment="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xf numFmtId="14" fontId="7" fillId="3" borderId="9" xfId="0" applyNumberFormat="1" applyFont="1" applyFill="1" applyBorder="1" applyAlignment="1" applyProtection="1">
      <alignment horizontal="center"/>
      <protection locked="0"/>
    </xf>
    <xf numFmtId="0" fontId="3" fillId="0" borderId="15" xfId="0" applyFont="1" applyBorder="1"/>
    <xf numFmtId="0" fontId="6" fillId="2" borderId="2" xfId="0" applyFont="1" applyFill="1" applyBorder="1" applyAlignment="1">
      <alignment horizontal="centerContinuous"/>
    </xf>
    <xf numFmtId="0" fontId="6" fillId="2" borderId="2" xfId="0" applyFont="1" applyFill="1" applyBorder="1"/>
    <xf numFmtId="0" fontId="6" fillId="2" borderId="2" xfId="0" applyFont="1" applyFill="1" applyBorder="1" applyAlignment="1">
      <alignment horizontal="centerContinuous" vertical="center"/>
    </xf>
    <xf numFmtId="0" fontId="6" fillId="3" borderId="2" xfId="0" applyFont="1" applyFill="1" applyBorder="1" applyAlignment="1">
      <alignment horizontal="left" vertical="center"/>
    </xf>
    <xf numFmtId="0" fontId="6" fillId="3" borderId="2" xfId="0" applyFont="1" applyFill="1" applyBorder="1" applyAlignment="1">
      <alignment horizontal="centerContinuous" vertical="center"/>
    </xf>
    <xf numFmtId="0" fontId="6" fillId="3" borderId="2" xfId="0" applyFont="1" applyFill="1" applyBorder="1" applyAlignment="1">
      <alignment horizontal="right" vertical="center"/>
    </xf>
    <xf numFmtId="0" fontId="6" fillId="2" borderId="5" xfId="0" applyFont="1" applyFill="1" applyBorder="1" applyAlignment="1">
      <alignment horizontal="centerContinuous" vertical="center"/>
    </xf>
    <xf numFmtId="0" fontId="3" fillId="0" borderId="16" xfId="0" applyFont="1" applyBorder="1"/>
    <xf numFmtId="0" fontId="6" fillId="2" borderId="14" xfId="0" applyFont="1" applyFill="1" applyBorder="1" applyAlignment="1">
      <alignment horizontal="centerContinuous" vertical="center"/>
    </xf>
    <xf numFmtId="0" fontId="0" fillId="0" borderId="16" xfId="0" applyBorder="1"/>
    <xf numFmtId="0" fontId="6" fillId="2" borderId="14" xfId="0" applyFont="1" applyFill="1" applyBorder="1"/>
    <xf numFmtId="0" fontId="18" fillId="0" borderId="0" xfId="0" applyFont="1"/>
    <xf numFmtId="0" fontId="0" fillId="2" borderId="14" xfId="0" applyFill="1" applyBorder="1"/>
    <xf numFmtId="0" fontId="0" fillId="0" borderId="17" xfId="0" applyBorder="1"/>
    <xf numFmtId="0" fontId="0" fillId="2" borderId="1" xfId="0" applyFill="1" applyBorder="1"/>
    <xf numFmtId="0" fontId="0" fillId="2" borderId="18" xfId="0" applyFill="1" applyBorder="1"/>
    <xf numFmtId="0" fontId="6" fillId="2" borderId="0" xfId="0" applyFont="1" applyFill="1" applyAlignment="1">
      <alignment horizontal="right"/>
    </xf>
    <xf numFmtId="0" fontId="0" fillId="0" borderId="15" xfId="0" applyBorder="1"/>
    <xf numFmtId="0" fontId="14" fillId="2" borderId="2" xfId="0" applyFont="1" applyFill="1" applyBorder="1"/>
    <xf numFmtId="0" fontId="4" fillId="2" borderId="0" xfId="0" applyFont="1" applyFill="1"/>
    <xf numFmtId="0" fontId="6" fillId="0" borderId="0" xfId="0" applyFont="1"/>
    <xf numFmtId="0" fontId="30" fillId="0" borderId="0" xfId="0" applyFont="1" applyAlignment="1">
      <alignment vertical="top"/>
    </xf>
    <xf numFmtId="0" fontId="31" fillId="0" borderId="0" xfId="0" applyFont="1" applyAlignment="1">
      <alignment vertical="top"/>
    </xf>
    <xf numFmtId="0" fontId="31" fillId="0" borderId="0" xfId="1" applyFont="1" applyAlignment="1">
      <alignment vertical="top"/>
    </xf>
    <xf numFmtId="0" fontId="32" fillId="0" borderId="0" xfId="0" applyFont="1" applyAlignment="1">
      <alignment vertical="top"/>
    </xf>
    <xf numFmtId="0" fontId="33" fillId="0" borderId="0" xfId="1" applyFont="1" applyAlignment="1">
      <alignment vertical="top" wrapText="1"/>
    </xf>
    <xf numFmtId="0" fontId="33" fillId="0" borderId="0" xfId="0" applyFont="1" applyAlignment="1">
      <alignment vertical="top" wrapText="1"/>
    </xf>
    <xf numFmtId="0" fontId="34" fillId="0" borderId="0" xfId="0" applyFont="1" applyAlignment="1">
      <alignment vertical="top"/>
    </xf>
    <xf numFmtId="0" fontId="35" fillId="0" borderId="0" xfId="0" applyFont="1" applyAlignment="1">
      <alignment vertical="top"/>
    </xf>
    <xf numFmtId="0" fontId="33" fillId="0" borderId="0" xfId="0" applyFont="1" applyAlignment="1">
      <alignment vertical="top"/>
    </xf>
    <xf numFmtId="20" fontId="33" fillId="0" borderId="0" xfId="0" applyNumberFormat="1" applyFont="1" applyAlignment="1">
      <alignment vertical="top"/>
    </xf>
    <xf numFmtId="0" fontId="33" fillId="0" borderId="0" xfId="1" applyFont="1" applyAlignment="1">
      <alignment vertical="top"/>
    </xf>
    <xf numFmtId="0" fontId="34" fillId="0" borderId="0" xfId="0" applyFont="1" applyAlignment="1">
      <alignment vertical="top" wrapText="1"/>
    </xf>
    <xf numFmtId="0" fontId="32" fillId="0" borderId="0" xfId="0" applyFont="1" applyAlignment="1">
      <alignment vertical="top" wrapText="1"/>
    </xf>
    <xf numFmtId="0" fontId="36" fillId="0" borderId="0" xfId="0" applyFont="1" applyAlignment="1">
      <alignment vertical="top"/>
    </xf>
    <xf numFmtId="0" fontId="37" fillId="0" borderId="0" xfId="0" applyFont="1" applyAlignment="1">
      <alignment vertical="top"/>
    </xf>
    <xf numFmtId="0" fontId="30" fillId="0" borderId="0" xfId="1" applyFont="1" applyAlignment="1" applyProtection="1">
      <alignment vertical="top"/>
    </xf>
    <xf numFmtId="0" fontId="21" fillId="0" borderId="13" xfId="0" applyFont="1" applyBorder="1" applyAlignment="1">
      <alignment horizontal="left" vertical="center"/>
    </xf>
    <xf numFmtId="0" fontId="14" fillId="0" borderId="12" xfId="0" applyFont="1" applyBorder="1" applyAlignment="1">
      <alignment horizontal="left" vertical="center"/>
    </xf>
    <xf numFmtId="0" fontId="21" fillId="0" borderId="20" xfId="0" applyFont="1" applyBorder="1" applyAlignment="1" applyProtection="1">
      <alignment horizontal="right" vertical="center"/>
      <protection locked="0"/>
    </xf>
    <xf numFmtId="0" fontId="34" fillId="0" borderId="0" xfId="0" applyFont="1"/>
    <xf numFmtId="0" fontId="33" fillId="0" borderId="0" xfId="0" applyFont="1" applyProtection="1">
      <protection locked="0"/>
    </xf>
    <xf numFmtId="0" fontId="13" fillId="2" borderId="0" xfId="0" applyFont="1" applyFill="1" applyAlignment="1">
      <alignment horizontal="center"/>
    </xf>
    <xf numFmtId="49" fontId="14" fillId="2" borderId="0" xfId="0" applyNumberFormat="1" applyFont="1" applyFill="1" applyAlignment="1">
      <alignment vertical="center"/>
    </xf>
    <xf numFmtId="0" fontId="14" fillId="7" borderId="0" xfId="0" applyFont="1" applyFill="1" applyAlignment="1">
      <alignment vertical="center"/>
    </xf>
    <xf numFmtId="0" fontId="14" fillId="7" borderId="0" xfId="0" applyFont="1" applyFill="1" applyAlignment="1">
      <alignment horizontal="center" vertical="center"/>
    </xf>
    <xf numFmtId="0" fontId="13" fillId="7" borderId="0" xfId="0" applyFont="1" applyFill="1" applyAlignment="1">
      <alignment horizontal="right" vertical="center" wrapText="1"/>
    </xf>
    <xf numFmtId="0" fontId="14" fillId="2" borderId="9" xfId="0" applyFont="1" applyFill="1" applyBorder="1" applyAlignment="1">
      <alignment vertical="center"/>
    </xf>
    <xf numFmtId="0" fontId="18" fillId="2" borderId="9" xfId="0" applyFont="1" applyFill="1" applyBorder="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lignment vertical="center"/>
    </xf>
    <xf numFmtId="0" fontId="18" fillId="2" borderId="7" xfId="0" applyFont="1" applyFill="1" applyBorder="1"/>
    <xf numFmtId="0" fontId="13" fillId="2" borderId="7" xfId="0" applyFont="1" applyFill="1" applyBorder="1" applyAlignment="1">
      <alignment vertical="center"/>
    </xf>
    <xf numFmtId="3" fontId="13" fillId="3" borderId="3" xfId="0" applyNumberFormat="1" applyFont="1" applyFill="1" applyBorder="1" applyAlignment="1">
      <alignment horizontal="right"/>
    </xf>
    <xf numFmtId="0" fontId="34" fillId="0" borderId="0" xfId="0" applyFont="1" applyAlignment="1">
      <alignment horizontal="justify" vertical="top" wrapText="1"/>
    </xf>
    <xf numFmtId="0" fontId="13" fillId="0" borderId="0" xfId="0" applyFont="1" applyAlignment="1">
      <alignment horizontal="left" vertical="center"/>
    </xf>
    <xf numFmtId="3" fontId="14" fillId="3" borderId="10" xfId="0" applyNumberFormat="1" applyFont="1" applyFill="1" applyBorder="1" applyAlignment="1">
      <alignment horizontal="right"/>
    </xf>
    <xf numFmtId="0" fontId="13" fillId="7" borderId="0" xfId="0" applyFont="1" applyFill="1" applyAlignment="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Border="1" applyAlignment="1">
      <alignment horizontal="left" vertical="center"/>
    </xf>
    <xf numFmtId="0" fontId="14" fillId="3" borderId="0" xfId="0" applyFont="1" applyFill="1" applyAlignment="1">
      <alignment horizontal="left" vertical="center"/>
    </xf>
    <xf numFmtId="0" fontId="14" fillId="3" borderId="9" xfId="0" applyFont="1" applyFill="1" applyBorder="1" applyAlignment="1">
      <alignment horizontal="left" vertical="center"/>
    </xf>
    <xf numFmtId="0" fontId="13" fillId="3" borderId="9" xfId="0" applyFont="1" applyFill="1" applyBorder="1" applyAlignment="1">
      <alignment horizontal="left" vertical="center"/>
    </xf>
    <xf numFmtId="0" fontId="14" fillId="3" borderId="9" xfId="0" applyFont="1" applyFill="1" applyBorder="1" applyAlignment="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lignment horizontal="left" vertical="center"/>
    </xf>
    <xf numFmtId="0" fontId="13" fillId="3" borderId="7" xfId="0" applyFont="1" applyFill="1" applyBorder="1" applyAlignment="1">
      <alignment horizontal="left" vertical="center"/>
    </xf>
    <xf numFmtId="0" fontId="14" fillId="3" borderId="7" xfId="0" applyFont="1" applyFill="1" applyBorder="1" applyAlignment="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Font="1" applyBorder="1" applyAlignment="1" applyProtection="1">
      <alignment horizontal="left" vertical="center"/>
      <protection locked="0"/>
    </xf>
    <xf numFmtId="0" fontId="21" fillId="0" borderId="20" xfId="0" applyFont="1" applyBorder="1" applyAlignment="1">
      <alignment horizontal="center" vertical="center"/>
    </xf>
    <xf numFmtId="0" fontId="21" fillId="0" borderId="0" xfId="0" applyFont="1" applyAlignment="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4" fillId="7" borderId="0" xfId="0" applyFont="1" applyFill="1" applyAlignment="1">
      <alignment vertical="top"/>
    </xf>
    <xf numFmtId="0" fontId="40" fillId="7" borderId="0" xfId="0" applyFont="1" applyFill="1" applyAlignment="1">
      <alignment horizontal="left"/>
    </xf>
    <xf numFmtId="0" fontId="41" fillId="7" borderId="0" xfId="0" applyFont="1" applyFill="1" applyAlignment="1">
      <alignment horizontal="right"/>
    </xf>
    <xf numFmtId="0" fontId="0" fillId="7" borderId="0" xfId="0" applyFill="1"/>
    <xf numFmtId="3" fontId="21" fillId="0" borderId="7" xfId="0" applyNumberFormat="1" applyFont="1" applyBorder="1" applyAlignment="1">
      <alignment horizontal="right" vertical="center" indent="1"/>
    </xf>
    <xf numFmtId="2" fontId="14" fillId="0" borderId="0" xfId="0" applyNumberFormat="1" applyFont="1"/>
    <xf numFmtId="0" fontId="42" fillId="2" borderId="0" xfId="0" applyFont="1" applyFill="1" applyAlignment="1">
      <alignment horizontal="right"/>
    </xf>
    <xf numFmtId="0" fontId="6" fillId="0" borderId="0" xfId="0" applyFont="1" applyAlignment="1">
      <alignment vertical="center"/>
    </xf>
    <xf numFmtId="2" fontId="6" fillId="0" borderId="0" xfId="0" applyNumberFormat="1" applyFont="1" applyAlignment="1">
      <alignment vertical="center"/>
    </xf>
    <xf numFmtId="10" fontId="14" fillId="2" borderId="0" xfId="7" applyNumberFormat="1" applyFont="1" applyFill="1" applyBorder="1" applyAlignment="1" applyProtection="1">
      <alignment vertical="center"/>
      <protection hidden="1"/>
    </xf>
    <xf numFmtId="0" fontId="14" fillId="2" borderId="0" xfId="0" applyFont="1" applyFill="1" applyAlignment="1" applyProtection="1">
      <alignment vertical="center"/>
      <protection hidden="1"/>
    </xf>
    <xf numFmtId="2" fontId="14" fillId="2" borderId="0" xfId="0" applyNumberFormat="1" applyFont="1" applyFill="1" applyAlignment="1" applyProtection="1">
      <alignment vertical="center"/>
      <protection hidden="1"/>
    </xf>
    <xf numFmtId="171" fontId="13" fillId="3" borderId="21" xfId="3" applyNumberFormat="1" applyFont="1" applyFill="1" applyBorder="1" applyAlignment="1" applyProtection="1">
      <alignment horizontal="right" vertical="center" indent="1"/>
      <protection hidden="1"/>
    </xf>
    <xf numFmtId="171" fontId="13" fillId="3" borderId="22" xfId="3" applyNumberFormat="1" applyFont="1" applyFill="1" applyBorder="1" applyAlignment="1" applyProtection="1">
      <alignment horizontal="right" vertical="center" indent="1"/>
      <protection hidden="1"/>
    </xf>
    <xf numFmtId="171" fontId="13" fillId="3" borderId="23" xfId="3" applyNumberFormat="1" applyFont="1" applyFill="1" applyBorder="1" applyAlignment="1" applyProtection="1">
      <alignment horizontal="right" vertical="center" indent="1"/>
      <protection hidden="1"/>
    </xf>
    <xf numFmtId="10" fontId="14" fillId="2" borderId="0" xfId="0" applyNumberFormat="1" applyFont="1" applyFill="1" applyAlignment="1" applyProtection="1">
      <alignment vertical="center"/>
      <protection hidden="1"/>
    </xf>
    <xf numFmtId="3" fontId="13" fillId="3" borderId="21" xfId="3" applyNumberFormat="1" applyFont="1" applyFill="1" applyBorder="1" applyAlignment="1" applyProtection="1">
      <alignment horizontal="right" vertical="center" indent="1"/>
      <protection hidden="1"/>
    </xf>
    <xf numFmtId="3" fontId="13" fillId="3" borderId="22" xfId="3" applyNumberFormat="1" applyFont="1" applyFill="1" applyBorder="1" applyAlignment="1" applyProtection="1">
      <alignment horizontal="right" vertical="center" indent="1"/>
      <protection hidden="1"/>
    </xf>
    <xf numFmtId="3" fontId="13" fillId="3" borderId="23" xfId="0" applyNumberFormat="1" applyFont="1" applyFill="1" applyBorder="1" applyAlignment="1" applyProtection="1">
      <alignment horizontal="right" vertical="center" indent="1"/>
      <protection hidden="1"/>
    </xf>
    <xf numFmtId="3" fontId="14" fillId="3" borderId="11" xfId="2" applyNumberFormat="1" applyFont="1" applyFill="1" applyBorder="1" applyAlignment="1" applyProtection="1">
      <alignment horizontal="right" vertical="center" indent="1"/>
      <protection locked="0" hidden="1"/>
    </xf>
    <xf numFmtId="3" fontId="13" fillId="3" borderId="11" xfId="0" applyNumberFormat="1" applyFont="1" applyFill="1" applyBorder="1" applyAlignment="1" applyProtection="1">
      <alignment horizontal="right" vertical="center" indent="1"/>
      <protection hidden="1"/>
    </xf>
    <xf numFmtId="3" fontId="14" fillId="3" borderId="10" xfId="2" applyNumberFormat="1" applyFont="1" applyFill="1" applyBorder="1" applyAlignment="1" applyProtection="1">
      <alignment horizontal="right" vertical="center" indent="1"/>
      <protection locked="0" hidden="1"/>
    </xf>
    <xf numFmtId="3" fontId="13" fillId="3" borderId="10" xfId="0" applyNumberFormat="1" applyFont="1" applyFill="1" applyBorder="1" applyAlignment="1" applyProtection="1">
      <alignment horizontal="right" vertical="center" indent="1"/>
      <protection hidden="1"/>
    </xf>
    <xf numFmtId="2" fontId="14" fillId="0" borderId="0" xfId="0" quotePrefix="1" applyNumberFormat="1" applyFont="1" applyAlignment="1" applyProtection="1">
      <alignment vertical="center"/>
      <protection hidden="1"/>
    </xf>
    <xf numFmtId="49" fontId="14" fillId="0" borderId="0" xfId="0" quotePrefix="1" applyNumberFormat="1" applyFont="1" applyAlignment="1" applyProtection="1">
      <alignment vertical="center"/>
      <protection hidden="1"/>
    </xf>
    <xf numFmtId="3" fontId="14" fillId="3" borderId="0" xfId="0" applyNumberFormat="1" applyFont="1" applyFill="1" applyAlignment="1">
      <alignment horizontal="right" vertical="center" indent="1"/>
    </xf>
    <xf numFmtId="3" fontId="14" fillId="3" borderId="0" xfId="0" applyNumberFormat="1" applyFont="1" applyFill="1" applyAlignment="1" applyProtection="1">
      <alignment horizontal="right" vertical="center" indent="1"/>
      <protection hidden="1"/>
    </xf>
    <xf numFmtId="3" fontId="13" fillId="3" borderId="24" xfId="0" applyNumberFormat="1" applyFont="1" applyFill="1" applyBorder="1" applyAlignment="1" applyProtection="1">
      <alignment horizontal="right" vertical="center" indent="1"/>
      <protection hidden="1"/>
    </xf>
    <xf numFmtId="9" fontId="14" fillId="3" borderId="10" xfId="2" applyNumberFormat="1" applyFont="1" applyFill="1" applyBorder="1" applyAlignment="1" applyProtection="1">
      <alignment vertical="center"/>
      <protection locked="0" hidden="1"/>
    </xf>
    <xf numFmtId="0" fontId="13" fillId="3" borderId="3" xfId="0" applyFont="1" applyFill="1" applyBorder="1" applyAlignment="1" applyProtection="1">
      <alignment horizontal="right" vertical="center" indent="1"/>
      <protection hidden="1"/>
    </xf>
    <xf numFmtId="2" fontId="13" fillId="0" borderId="0" xfId="0" quotePrefix="1" applyNumberFormat="1" applyFont="1" applyAlignment="1" applyProtection="1">
      <alignment vertical="center"/>
      <protection hidden="1"/>
    </xf>
    <xf numFmtId="49" fontId="13" fillId="0" borderId="0" xfId="0" quotePrefix="1" applyNumberFormat="1" applyFont="1" applyAlignment="1" applyProtection="1">
      <alignment vertical="center"/>
      <protection hidden="1"/>
    </xf>
    <xf numFmtId="2" fontId="14" fillId="2" borderId="0" xfId="0" quotePrefix="1" applyNumberFormat="1" applyFont="1" applyFill="1" applyAlignment="1" applyProtection="1">
      <alignment horizontal="center" vertical="center"/>
      <protection hidden="1"/>
    </xf>
    <xf numFmtId="0" fontId="14" fillId="2" borderId="0" xfId="0" quotePrefix="1" applyFont="1" applyFill="1" applyAlignment="1" applyProtection="1">
      <alignment vertical="center"/>
      <protection hidden="1"/>
    </xf>
    <xf numFmtId="3" fontId="13" fillId="3" borderId="10" xfId="0" applyNumberFormat="1" applyFont="1" applyFill="1" applyBorder="1" applyAlignment="1" applyProtection="1">
      <alignment horizontal="right" vertical="center" indent="1"/>
      <protection locked="0" hidden="1"/>
    </xf>
    <xf numFmtId="0" fontId="14" fillId="3" borderId="0" xfId="0" applyFont="1" applyFill="1" applyAlignment="1">
      <alignment horizontal="right" vertical="center" indent="1"/>
    </xf>
    <xf numFmtId="0" fontId="14" fillId="3" borderId="0" xfId="0" applyFont="1" applyFill="1" applyAlignment="1" applyProtection="1">
      <alignment horizontal="right" vertical="center" indent="1"/>
      <protection hidden="1"/>
    </xf>
    <xf numFmtId="0" fontId="13" fillId="3" borderId="0" xfId="0" applyFont="1" applyFill="1" applyAlignment="1" applyProtection="1">
      <alignment horizontal="right" vertical="center" indent="1"/>
      <protection hidden="1"/>
    </xf>
    <xf numFmtId="2" fontId="13" fillId="2" borderId="0" xfId="0" applyNumberFormat="1" applyFont="1" applyFill="1" applyAlignment="1" applyProtection="1">
      <alignment vertical="center"/>
      <protection hidden="1"/>
    </xf>
    <xf numFmtId="0" fontId="13" fillId="2" borderId="0" xfId="0" applyFont="1" applyFill="1" applyAlignment="1" applyProtection="1">
      <alignment vertical="center"/>
      <protection hidden="1"/>
    </xf>
    <xf numFmtId="3" fontId="14" fillId="3" borderId="23" xfId="0" applyNumberFormat="1" applyFont="1" applyFill="1" applyBorder="1" applyAlignment="1" applyProtection="1">
      <alignment horizontal="right" vertical="center" indent="1"/>
      <protection hidden="1"/>
    </xf>
    <xf numFmtId="3" fontId="14" fillId="3" borderId="11" xfId="0" applyNumberFormat="1" applyFont="1" applyFill="1" applyBorder="1" applyAlignment="1" applyProtection="1">
      <alignment horizontal="right" vertical="center" indent="1"/>
      <protection hidden="1"/>
    </xf>
    <xf numFmtId="3" fontId="14" fillId="3" borderId="10" xfId="0" applyNumberFormat="1" applyFont="1" applyFill="1" applyBorder="1" applyAlignment="1" applyProtection="1">
      <alignment horizontal="right" vertical="center" indent="1"/>
      <protection hidden="1"/>
    </xf>
    <xf numFmtId="2" fontId="14" fillId="2" borderId="0" xfId="0" quotePrefix="1" applyNumberFormat="1" applyFont="1" applyFill="1" applyAlignment="1" applyProtection="1">
      <alignment vertical="center"/>
      <protection hidden="1"/>
    </xf>
    <xf numFmtId="171" fontId="14" fillId="3" borderId="0" xfId="7" applyNumberFormat="1" applyFont="1" applyFill="1" applyBorder="1" applyAlignment="1" applyProtection="1">
      <alignment horizontal="right" vertical="center" indent="1"/>
      <protection hidden="1"/>
    </xf>
    <xf numFmtId="171" fontId="14" fillId="3" borderId="21" xfId="3" applyNumberFormat="1" applyFont="1" applyFill="1" applyBorder="1" applyAlignment="1" applyProtection="1">
      <alignment horizontal="right" vertical="center" indent="1"/>
      <protection hidden="1"/>
    </xf>
    <xf numFmtId="171" fontId="14" fillId="3" borderId="22" xfId="3" applyNumberFormat="1" applyFont="1" applyFill="1" applyBorder="1" applyAlignment="1" applyProtection="1">
      <alignment horizontal="right" vertical="center" indent="1"/>
      <protection hidden="1"/>
    </xf>
    <xf numFmtId="171" fontId="14" fillId="3" borderId="23" xfId="3" applyNumberFormat="1" applyFont="1" applyFill="1" applyBorder="1" applyAlignment="1" applyProtection="1">
      <alignment horizontal="right" vertical="center" indent="1"/>
      <protection hidden="1"/>
    </xf>
    <xf numFmtId="10" fontId="14" fillId="3" borderId="0" xfId="7" applyNumberFormat="1" applyFont="1" applyFill="1" applyBorder="1" applyAlignment="1" applyProtection="1">
      <alignment horizontal="right" vertical="center" indent="1"/>
      <protection hidden="1"/>
    </xf>
    <xf numFmtId="0" fontId="14" fillId="3" borderId="9" xfId="0" applyFont="1" applyFill="1" applyBorder="1" applyAlignment="1" applyProtection="1">
      <alignment horizontal="right" vertical="center" indent="1"/>
      <protection hidden="1"/>
    </xf>
    <xf numFmtId="0" fontId="13" fillId="3" borderId="9" xfId="0" applyFont="1" applyFill="1" applyBorder="1" applyAlignment="1" applyProtection="1">
      <alignment horizontal="right" vertical="center" indent="1"/>
      <protection hidden="1"/>
    </xf>
    <xf numFmtId="10" fontId="14" fillId="3" borderId="0" xfId="0" applyNumberFormat="1" applyFont="1" applyFill="1" applyAlignment="1" applyProtection="1">
      <alignment horizontal="right" vertical="center" indent="1"/>
      <protection hidden="1"/>
    </xf>
    <xf numFmtId="3" fontId="14" fillId="3" borderId="25" xfId="0" applyNumberFormat="1" applyFont="1" applyFill="1" applyBorder="1" applyAlignment="1" applyProtection="1">
      <alignment horizontal="right" vertical="center" indent="1"/>
      <protection hidden="1"/>
    </xf>
    <xf numFmtId="0" fontId="13" fillId="3" borderId="0" xfId="0" applyFont="1" applyFill="1" applyAlignment="1">
      <alignment horizontal="right" vertical="center" indent="1"/>
    </xf>
    <xf numFmtId="0" fontId="13" fillId="3" borderId="10" xfId="0" applyFont="1" applyFill="1" applyBorder="1" applyAlignment="1" applyProtection="1">
      <alignment horizontal="center" vertical="center"/>
      <protection hidden="1"/>
    </xf>
    <xf numFmtId="2" fontId="40" fillId="2" borderId="0" xfId="0" applyNumberFormat="1" applyFont="1" applyFill="1" applyAlignment="1" applyProtection="1">
      <alignment vertical="center"/>
      <protection hidden="1"/>
    </xf>
    <xf numFmtId="0" fontId="40" fillId="2" borderId="0" xfId="0" applyFont="1" applyFill="1" applyAlignment="1" applyProtection="1">
      <alignment vertical="center"/>
      <protection hidden="1"/>
    </xf>
    <xf numFmtId="0" fontId="13" fillId="0" borderId="0" xfId="0" applyFont="1"/>
    <xf numFmtId="3" fontId="13" fillId="3" borderId="23" xfId="0" applyNumberFormat="1" applyFont="1" applyFill="1" applyBorder="1" applyAlignment="1" applyProtection="1">
      <alignment horizontal="right" vertical="center" indent="1"/>
      <protection locked="0" hidden="1"/>
    </xf>
    <xf numFmtId="3" fontId="13" fillId="2" borderId="23" xfId="0" applyNumberFormat="1" applyFont="1" applyFill="1" applyBorder="1" applyAlignment="1" applyProtection="1">
      <alignment horizontal="right" vertical="center" indent="1"/>
      <protection hidden="1"/>
    </xf>
    <xf numFmtId="3" fontId="14" fillId="3" borderId="11" xfId="2" applyNumberFormat="1" applyFont="1" applyFill="1" applyBorder="1" applyAlignment="1" applyProtection="1">
      <alignment horizontal="right" vertical="center" indent="1"/>
      <protection locked="0"/>
    </xf>
    <xf numFmtId="3" fontId="14" fillId="2" borderId="11" xfId="0" applyNumberFormat="1" applyFont="1" applyFill="1" applyBorder="1" applyAlignment="1" applyProtection="1">
      <alignment horizontal="right" vertical="center" indent="1"/>
      <protection hidden="1"/>
    </xf>
    <xf numFmtId="3" fontId="14" fillId="3" borderId="10" xfId="2" applyNumberFormat="1" applyFont="1" applyFill="1" applyBorder="1" applyAlignment="1" applyProtection="1">
      <alignment horizontal="right" vertical="center" indent="1"/>
      <protection locked="0"/>
    </xf>
    <xf numFmtId="3" fontId="14" fillId="2" borderId="10" xfId="0" applyNumberFormat="1" applyFont="1" applyFill="1" applyBorder="1" applyAlignment="1" applyProtection="1">
      <alignment horizontal="right" vertical="center" indent="1"/>
      <protection hidden="1"/>
    </xf>
    <xf numFmtId="3" fontId="14" fillId="3" borderId="26" xfId="2" applyNumberFormat="1" applyFont="1" applyFill="1" applyBorder="1" applyAlignment="1" applyProtection="1">
      <alignment horizontal="right" vertical="center" indent="1"/>
      <protection locked="0"/>
    </xf>
    <xf numFmtId="3" fontId="14" fillId="2" borderId="26" xfId="0" applyNumberFormat="1" applyFont="1" applyFill="1" applyBorder="1" applyAlignment="1" applyProtection="1">
      <alignment horizontal="right" vertical="center" indent="1"/>
      <protection hidden="1"/>
    </xf>
    <xf numFmtId="2" fontId="14" fillId="0" borderId="0" xfId="0" applyNumberFormat="1" applyFont="1" applyAlignment="1" applyProtection="1">
      <alignment vertical="center"/>
      <protection hidden="1"/>
    </xf>
    <xf numFmtId="0" fontId="14" fillId="0" borderId="0" xfId="0" applyFont="1" applyAlignment="1" applyProtection="1">
      <alignment vertical="center"/>
      <protection hidden="1"/>
    </xf>
    <xf numFmtId="0" fontId="13" fillId="3" borderId="0" xfId="0" applyFont="1" applyFill="1" applyAlignment="1">
      <alignment horizontal="center"/>
    </xf>
    <xf numFmtId="0" fontId="13" fillId="3" borderId="0" xfId="0" applyFont="1" applyFill="1" applyAlignment="1">
      <alignment horizontal="center" vertical="center"/>
    </xf>
    <xf numFmtId="0" fontId="13" fillId="2" borderId="10" xfId="0" applyFont="1" applyFill="1" applyBorder="1" applyAlignment="1" applyProtection="1">
      <alignment horizontal="center" vertical="center"/>
      <protection hidden="1"/>
    </xf>
    <xf numFmtId="0" fontId="14" fillId="3" borderId="0" xfId="0" applyFont="1" applyFill="1" applyProtection="1">
      <protection hidden="1"/>
    </xf>
    <xf numFmtId="0" fontId="14" fillId="3" borderId="0" xfId="0" applyFont="1" applyFill="1" applyAlignment="1" applyProtection="1">
      <alignment vertical="center"/>
      <protection hidden="1"/>
    </xf>
    <xf numFmtId="14" fontId="14" fillId="3" borderId="26" xfId="2" applyNumberFormat="1" applyFont="1" applyFill="1" applyBorder="1" applyAlignment="1" applyProtection="1">
      <alignment horizontal="center"/>
      <protection locked="0"/>
    </xf>
    <xf numFmtId="14" fontId="14" fillId="3" borderId="26" xfId="2" applyNumberFormat="1" applyFont="1" applyFill="1" applyBorder="1" applyAlignment="1" applyProtection="1">
      <alignment horizontal="center" vertical="center"/>
      <protection locked="0"/>
    </xf>
    <xf numFmtId="0" fontId="14" fillId="0" borderId="0" xfId="0" applyFont="1" applyAlignment="1">
      <alignment vertical="center" wrapText="1"/>
    </xf>
    <xf numFmtId="14" fontId="14" fillId="3" borderId="10" xfId="2" applyNumberFormat="1" applyFont="1" applyFill="1" applyBorder="1" applyAlignment="1" applyProtection="1">
      <alignment horizontal="center"/>
      <protection locked="0"/>
    </xf>
    <xf numFmtId="14" fontId="14" fillId="3" borderId="10" xfId="2" applyNumberFormat="1" applyFont="1" applyFill="1" applyBorder="1" applyAlignment="1" applyProtection="1">
      <alignment horizontal="center" vertical="center"/>
      <protection locked="0"/>
    </xf>
    <xf numFmtId="0" fontId="43" fillId="3" borderId="0" xfId="0" applyFont="1" applyFill="1" applyAlignment="1">
      <alignment horizontal="center"/>
    </xf>
    <xf numFmtId="0" fontId="43" fillId="3" borderId="0" xfId="0" applyFont="1" applyFill="1" applyAlignment="1">
      <alignment horizontal="center" vertical="center"/>
    </xf>
    <xf numFmtId="2" fontId="14" fillId="0" borderId="0" xfId="0" applyNumberFormat="1" applyFont="1" applyAlignment="1">
      <alignment vertical="center" wrapText="1"/>
    </xf>
    <xf numFmtId="0" fontId="14" fillId="3" borderId="0" xfId="0" applyFont="1" applyFill="1" applyAlignment="1">
      <alignment wrapText="1"/>
    </xf>
    <xf numFmtId="0" fontId="14" fillId="3" borderId="0" xfId="0" applyFont="1" applyFill="1" applyAlignment="1">
      <alignment vertical="center" wrapText="1"/>
    </xf>
    <xf numFmtId="0" fontId="14" fillId="3" borderId="10" xfId="0" applyFont="1" applyFill="1" applyBorder="1" applyAlignment="1" applyProtection="1">
      <alignment horizontal="center"/>
      <protection locked="0"/>
    </xf>
    <xf numFmtId="0" fontId="14" fillId="3" borderId="10"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protection locked="0"/>
    </xf>
    <xf numFmtId="0" fontId="14" fillId="3" borderId="11" xfId="0" applyFont="1" applyFill="1" applyBorder="1" applyAlignment="1" applyProtection="1">
      <alignment horizontal="center" vertical="center"/>
      <protection locked="0"/>
    </xf>
    <xf numFmtId="0" fontId="13" fillId="0" borderId="0" xfId="0" applyFont="1" applyAlignment="1">
      <alignment horizontal="center"/>
    </xf>
    <xf numFmtId="2" fontId="13" fillId="0" borderId="0" xfId="0" applyNumberFormat="1" applyFont="1" applyAlignment="1">
      <alignment horizontal="center"/>
    </xf>
    <xf numFmtId="0" fontId="13" fillId="0" borderId="0" xfId="0" applyFont="1" applyAlignment="1">
      <alignment horizontal="left"/>
    </xf>
    <xf numFmtId="0" fontId="40" fillId="0" borderId="0" xfId="0" applyFont="1" applyAlignment="1">
      <alignment horizontal="left"/>
    </xf>
    <xf numFmtId="2" fontId="40" fillId="0" borderId="0" xfId="0" applyNumberFormat="1" applyFont="1" applyAlignment="1">
      <alignment horizontal="left"/>
    </xf>
    <xf numFmtId="0" fontId="45" fillId="0" borderId="0" xfId="0" applyFont="1" applyAlignment="1">
      <alignment horizontal="right"/>
    </xf>
    <xf numFmtId="0" fontId="21" fillId="0" borderId="0" xfId="0" applyFont="1"/>
    <xf numFmtId="0" fontId="21" fillId="0" borderId="0" xfId="0" applyFont="1" applyAlignment="1">
      <alignment horizontal="left" vertical="center" wrapText="1"/>
    </xf>
    <xf numFmtId="0" fontId="25" fillId="0" borderId="0" xfId="0" applyFont="1"/>
    <xf numFmtId="0" fontId="13" fillId="8" borderId="0" xfId="0" applyFont="1" applyFill="1" applyAlignment="1">
      <alignment horizontal="left" vertical="center"/>
    </xf>
    <xf numFmtId="0" fontId="21" fillId="0" borderId="3" xfId="0" applyFont="1" applyBorder="1" applyAlignment="1">
      <alignment horizontal="center" vertical="top" wrapText="1"/>
    </xf>
    <xf numFmtId="0" fontId="21" fillId="0" borderId="0" xfId="0" applyFont="1" applyAlignment="1">
      <alignment horizontal="left" wrapText="1"/>
    </xf>
    <xf numFmtId="0" fontId="21" fillId="0" borderId="0" xfId="0" applyFont="1" applyAlignment="1">
      <alignment vertical="top"/>
    </xf>
    <xf numFmtId="0" fontId="46" fillId="0" borderId="0" xfId="0" applyFont="1"/>
    <xf numFmtId="0" fontId="14" fillId="0" borderId="0" xfId="0" applyFont="1" applyAlignment="1">
      <alignment vertical="top"/>
    </xf>
    <xf numFmtId="0" fontId="45" fillId="2" borderId="0" xfId="0" applyFont="1" applyFill="1" applyAlignment="1">
      <alignment horizontal="right" vertical="top"/>
    </xf>
    <xf numFmtId="0" fontId="47" fillId="0" borderId="0" xfId="8" applyFont="1" applyAlignment="1">
      <alignment wrapText="1"/>
    </xf>
    <xf numFmtId="0" fontId="45" fillId="2" borderId="0" xfId="0" applyFont="1" applyFill="1" applyAlignment="1">
      <alignment horizontal="right"/>
    </xf>
    <xf numFmtId="0" fontId="21" fillId="0" borderId="3"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3" xfId="0" applyFont="1" applyBorder="1" applyAlignment="1" applyProtection="1">
      <alignment wrapText="1"/>
      <protection locked="0"/>
    </xf>
    <xf numFmtId="0" fontId="21" fillId="0" borderId="3" xfId="0" applyFont="1" applyBorder="1" applyAlignment="1" applyProtection="1">
      <alignment horizontal="center" vertical="center"/>
      <protection locked="0"/>
    </xf>
    <xf numFmtId="0" fontId="21" fillId="0" borderId="3" xfId="0" applyFont="1" applyBorder="1" applyProtection="1">
      <protection locked="0"/>
    </xf>
    <xf numFmtId="0" fontId="22" fillId="3" borderId="0" xfId="0" applyFont="1" applyFill="1" applyAlignment="1">
      <alignment horizontal="center"/>
    </xf>
    <xf numFmtId="0" fontId="0" fillId="3" borderId="0" xfId="0" applyFill="1" applyAlignment="1">
      <alignment horizontal="center"/>
    </xf>
    <xf numFmtId="0" fontId="2" fillId="3" borderId="0" xfId="0" applyFont="1" applyFill="1" applyAlignment="1">
      <alignment horizontal="left"/>
    </xf>
    <xf numFmtId="0" fontId="3" fillId="2" borderId="0" xfId="0" applyFont="1" applyFill="1" applyAlignment="1">
      <alignment horizontal="left"/>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39" fillId="2" borderId="7" xfId="0" applyFont="1" applyFill="1" applyBorder="1" applyProtection="1">
      <protection locked="0"/>
    </xf>
    <xf numFmtId="0" fontId="38" fillId="0" borderId="7" xfId="0" applyFont="1" applyBorder="1" applyProtection="1">
      <protection locked="0"/>
    </xf>
    <xf numFmtId="0" fontId="7" fillId="3" borderId="9" xfId="0" applyFont="1" applyFill="1" applyBorder="1" applyProtection="1">
      <protection locked="0"/>
    </xf>
    <xf numFmtId="0" fontId="38" fillId="3" borderId="9" xfId="0" applyFont="1" applyFill="1" applyBorder="1" applyProtection="1">
      <protection locked="0"/>
    </xf>
    <xf numFmtId="0" fontId="7" fillId="3" borderId="7" xfId="0" applyFont="1" applyFill="1" applyBorder="1" applyProtection="1">
      <protection locked="0"/>
    </xf>
    <xf numFmtId="0" fontId="38" fillId="3" borderId="7" xfId="0" applyFont="1" applyFill="1" applyBorder="1" applyProtection="1">
      <protection locked="0"/>
    </xf>
    <xf numFmtId="49" fontId="7" fillId="3" borderId="7" xfId="0" applyNumberFormat="1" applyFont="1" applyFill="1" applyBorder="1" applyProtection="1">
      <protection locked="0"/>
    </xf>
    <xf numFmtId="49" fontId="38" fillId="3" borderId="7" xfId="0" applyNumberFormat="1" applyFont="1" applyFill="1" applyBorder="1" applyProtection="1">
      <protection locked="0"/>
    </xf>
    <xf numFmtId="49" fontId="7" fillId="3" borderId="9" xfId="0" applyNumberFormat="1" applyFont="1" applyFill="1" applyBorder="1" applyProtection="1">
      <protection locked="0"/>
    </xf>
    <xf numFmtId="49" fontId="38" fillId="3" borderId="9" xfId="0" applyNumberFormat="1" applyFont="1" applyFill="1" applyBorder="1" applyProtection="1">
      <protection locked="0"/>
    </xf>
    <xf numFmtId="0" fontId="7" fillId="2" borderId="19" xfId="0" applyFont="1" applyFill="1" applyBorder="1" applyProtection="1">
      <protection locked="0"/>
    </xf>
    <xf numFmtId="0" fontId="38" fillId="0" borderId="19" xfId="0" applyFont="1" applyBorder="1" applyProtection="1">
      <protection locked="0"/>
    </xf>
    <xf numFmtId="0" fontId="7" fillId="2" borderId="7" xfId="0" applyFont="1" applyFill="1" applyBorder="1" applyProtection="1">
      <protection locked="0"/>
    </xf>
    <xf numFmtId="0" fontId="14" fillId="3" borderId="7" xfId="0" applyFont="1" applyFill="1" applyBorder="1" applyAlignment="1" applyProtection="1">
      <alignment horizontal="left"/>
      <protection locked="0"/>
    </xf>
    <xf numFmtId="0" fontId="29" fillId="3" borderId="0" xfId="0" applyFont="1" applyFill="1" applyAlignment="1">
      <alignment horizontal="left"/>
    </xf>
    <xf numFmtId="0" fontId="21" fillId="3" borderId="0" xfId="0" applyFont="1" applyFill="1" applyAlignment="1">
      <alignment wrapText="1"/>
    </xf>
    <xf numFmtId="0" fontId="0" fillId="0" borderId="0" xfId="0"/>
    <xf numFmtId="0" fontId="22" fillId="3" borderId="0" xfId="0" quotePrefix="1" applyFont="1" applyFill="1" applyAlignment="1">
      <alignment horizontal="center"/>
    </xf>
    <xf numFmtId="0" fontId="14" fillId="3" borderId="0" xfId="0" applyFont="1" applyFill="1"/>
    <xf numFmtId="0" fontId="0" fillId="3" borderId="0" xfId="0" applyFill="1"/>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Border="1" applyAlignment="1" applyProtection="1">
      <alignment vertical="center"/>
      <protection locked="0"/>
    </xf>
    <xf numFmtId="0" fontId="21" fillId="0" borderId="30" xfId="0" applyFont="1" applyBorder="1" applyAlignment="1">
      <alignment horizontal="center" vertical="top" wrapText="1"/>
    </xf>
    <xf numFmtId="0" fontId="21" fillId="0" borderId="29" xfId="0" applyFont="1" applyBorder="1" applyAlignment="1">
      <alignment horizontal="center" vertical="top" wrapTex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xf>
    <xf numFmtId="0" fontId="21" fillId="0" borderId="15" xfId="0" applyFont="1" applyBorder="1" applyAlignment="1">
      <alignment horizontal="center" wrapText="1"/>
    </xf>
    <xf numFmtId="0" fontId="21" fillId="0" borderId="5"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31" xfId="0" applyFont="1" applyBorder="1" applyAlignment="1">
      <alignment horizontal="center" vertical="center"/>
    </xf>
    <xf numFmtId="0" fontId="21" fillId="0" borderId="3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xf>
    <xf numFmtId="0" fontId="21" fillId="0" borderId="16" xfId="0" applyFont="1" applyBorder="1" applyAlignment="1">
      <alignment horizontal="center" wrapText="1"/>
    </xf>
    <xf numFmtId="0" fontId="21" fillId="0" borderId="14" xfId="0" applyFont="1" applyBorder="1" applyAlignment="1">
      <alignment horizontal="center" wrapText="1"/>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wrapText="1"/>
      <protection locked="0"/>
    </xf>
    <xf numFmtId="0" fontId="21" fillId="0" borderId="28"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wrapText="1"/>
      <protection locked="0"/>
    </xf>
    <xf numFmtId="0" fontId="21" fillId="0" borderId="27" xfId="0" applyFont="1" applyBorder="1" applyAlignment="1" applyProtection="1">
      <alignment horizontal="center" wrapText="1"/>
      <protection locked="0"/>
    </xf>
    <xf numFmtId="0" fontId="21" fillId="0" borderId="28" xfId="0" applyFont="1" applyBorder="1" applyAlignment="1" applyProtection="1">
      <alignment horizontal="center"/>
      <protection locked="0"/>
    </xf>
    <xf numFmtId="0" fontId="21" fillId="0" borderId="27" xfId="0" applyFont="1" applyBorder="1" applyAlignment="1" applyProtection="1">
      <alignment horizontal="center"/>
      <protection locked="0"/>
    </xf>
    <xf numFmtId="0" fontId="32" fillId="0" borderId="0" xfId="0" applyFont="1" applyAlignment="1">
      <alignment horizontal="left" vertical="top"/>
    </xf>
    <xf numFmtId="0" fontId="33" fillId="0" borderId="0" xfId="1" applyFont="1" applyAlignment="1">
      <alignment vertical="top" wrapText="1"/>
    </xf>
    <xf numFmtId="0" fontId="33" fillId="0" borderId="0" xfId="0" applyFont="1" applyAlignment="1">
      <alignment vertical="top" wrapText="1"/>
    </xf>
    <xf numFmtId="0" fontId="33" fillId="0" borderId="0" xfId="1" applyFont="1" applyFill="1" applyAlignment="1">
      <alignment horizontal="left" vertical="top" wrapText="1"/>
    </xf>
    <xf numFmtId="0" fontId="33" fillId="0" borderId="0" xfId="1" applyFont="1" applyFill="1" applyAlignment="1">
      <alignment horizontal="justify" vertical="top" wrapText="1"/>
    </xf>
    <xf numFmtId="0" fontId="33" fillId="0" borderId="0" xfId="1" applyFont="1" applyAlignment="1">
      <alignment horizontal="justify" vertical="top" wrapText="1"/>
    </xf>
    <xf numFmtId="0" fontId="32" fillId="0" borderId="0" xfId="0" applyFont="1" applyAlignment="1">
      <alignment horizontal="left" vertical="top" wrapText="1"/>
    </xf>
    <xf numFmtId="0" fontId="34" fillId="0" borderId="0" xfId="0" applyFont="1" applyProtection="1">
      <protection locked="0"/>
    </xf>
    <xf numFmtId="0" fontId="34" fillId="0" borderId="0" xfId="0" applyFont="1"/>
    <xf numFmtId="0" fontId="32" fillId="0" borderId="0" xfId="0" applyFont="1" applyAlignment="1">
      <alignment horizontal="justify" vertical="top" wrapText="1"/>
    </xf>
    <xf numFmtId="0" fontId="14" fillId="3" borderId="0" xfId="2" applyFont="1" applyFill="1" applyBorder="1" applyAlignment="1" applyProtection="1">
      <alignment vertical="center"/>
      <protection locked="0" hidden="1"/>
    </xf>
    <xf numFmtId="0" fontId="40" fillId="2" borderId="0" xfId="0" applyFont="1" applyFill="1" applyAlignment="1" applyProtection="1">
      <alignment vertical="top"/>
      <protection hidden="1"/>
    </xf>
    <xf numFmtId="0" fontId="14" fillId="0" borderId="0" xfId="0" applyFont="1" applyAlignment="1">
      <alignment vertical="center" wrapText="1"/>
    </xf>
    <xf numFmtId="0" fontId="16" fillId="0" borderId="0" xfId="0" applyFont="1" applyAlignment="1">
      <alignment vertical="center" wrapText="1"/>
    </xf>
    <xf numFmtId="3" fontId="14" fillId="3" borderId="10" xfId="0" applyNumberFormat="1" applyFont="1" applyFill="1" applyBorder="1" applyAlignment="1">
      <alignment horizontal="right"/>
    </xf>
    <xf numFmtId="3" fontId="14" fillId="3" borderId="11" xfId="0" applyNumberFormat="1" applyFont="1" applyFill="1" applyBorder="1" applyAlignment="1">
      <alignment horizontal="right"/>
    </xf>
    <xf numFmtId="0" fontId="44" fillId="0" borderId="0" xfId="8" applyAlignment="1">
      <alignment wrapText="1"/>
    </xf>
  </cellXfs>
  <cellStyles count="9">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xfId="8" builtinId="8"/>
    <cellStyle name="Lien hypertexte 2" xfId="6" xr:uid="{00000000-0005-0000-0000-000005000000}"/>
    <cellStyle name="Normal" xfId="0" builtinId="0"/>
    <cellStyle name="Pourcentag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Sektion juristische</a:t>
          </a:r>
          <a:r>
            <a:rPr lang="fr-FR" sz="900" b="0" baseline="0">
              <a:solidFill>
                <a:sysClr val="windowText" lastClr="000000"/>
              </a:solidFill>
              <a:effectLst/>
              <a:latin typeface="Fujiyama-LightCondensed"/>
              <a:ea typeface="Times"/>
              <a:cs typeface="Times New Roman"/>
            </a:rPr>
            <a:t> Personen</a:t>
          </a:r>
          <a:endParaRPr lang="fr-FR" sz="900" b="0">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142875</xdr:rowOff>
        </xdr:from>
        <xdr:to>
          <xdr:col>0</xdr:col>
          <xdr:colOff>885825</xdr:colOff>
          <xdr:row>5</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2</xdr:row>
          <xdr:rowOff>152400</xdr:rowOff>
        </xdr:from>
        <xdr:to>
          <xdr:col>1</xdr:col>
          <xdr:colOff>533400</xdr:colOff>
          <xdr:row>5</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2" name="Image 1" descr="masse">
          <a:extLst>
            <a:ext uri="{FF2B5EF4-FFF2-40B4-BE49-F238E27FC236}">
              <a16:creationId xmlns:a16="http://schemas.microsoft.com/office/drawing/2014/main" id="{DA95A05E-2609-4580-B299-BFB1F7013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60" y="15240"/>
          <a:ext cx="62484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17</xdr:row>
          <xdr:rowOff>133350</xdr:rowOff>
        </xdr:from>
        <xdr:to>
          <xdr:col>3</xdr:col>
          <xdr:colOff>228600</xdr:colOff>
          <xdr:row>19</xdr:row>
          <xdr:rowOff>95250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123825</xdr:rowOff>
        </xdr:from>
        <xdr:to>
          <xdr:col>4</xdr:col>
          <xdr:colOff>104775</xdr:colOff>
          <xdr:row>19</xdr:row>
          <xdr:rowOff>85725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3" name="Text Box 1">
          <a:extLst>
            <a:ext uri="{FF2B5EF4-FFF2-40B4-BE49-F238E27FC236}">
              <a16:creationId xmlns:a16="http://schemas.microsoft.com/office/drawing/2014/main" id="{533AD7C4-FA98-4487-9C6E-17D8755F3089}"/>
            </a:ext>
          </a:extLst>
        </xdr:cNvPr>
        <xdr:cNvSpPr txBox="1">
          <a:spLocks noChangeArrowheads="1"/>
        </xdr:cNvSpPr>
      </xdr:nvSpPr>
      <xdr:spPr bwMode="auto">
        <a:xfrm>
          <a:off x="1524000" y="28575"/>
          <a:ext cx="381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4.bin"/><Relationship Id="rId7" Type="http://schemas.openxmlformats.org/officeDocument/2006/relationships/ctrlProp" Target="../ctrlProps/ctrlProp6.xml"/><Relationship Id="rId2" Type="http://schemas.openxmlformats.org/officeDocument/2006/relationships/hyperlink" Target="http://www.vs.ch/fr/web/scc/formulaires-pm-2017" TargetMode="External"/><Relationship Id="rId1" Type="http://schemas.openxmlformats.org/officeDocument/2006/relationships/hyperlink" Target="https://www.vs.ch/de/web/scc/formulare-jp-2026"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drawing" Target="../drawings/drawing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customProperty" Target="../customProperty4.bin"/><Relationship Id="rId16"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4.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showGridLines="0" showRowColHeaders="0" tabSelected="1" zoomScale="120" zoomScaleNormal="120" workbookViewId="0">
      <selection activeCell="F14" sqref="F14:K14"/>
    </sheetView>
  </sheetViews>
  <sheetFormatPr baseColWidth="10" defaultRowHeight="1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5"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4" ht="4.5" customHeight="1">
      <c r="B1" s="10"/>
      <c r="C1" s="10"/>
      <c r="D1" s="10"/>
      <c r="E1" s="10"/>
      <c r="F1" s="10"/>
      <c r="G1" s="10"/>
      <c r="H1" s="10"/>
      <c r="I1" s="14"/>
      <c r="J1" s="10"/>
      <c r="K1" s="10"/>
      <c r="L1" s="10"/>
      <c r="M1" s="10"/>
      <c r="N1"/>
    </row>
    <row r="2" spans="2:14" ht="23.25" customHeight="1">
      <c r="B2" s="10"/>
      <c r="C2" s="21"/>
      <c r="D2"/>
      <c r="E2" s="296"/>
      <c r="F2" s="298" t="s">
        <v>209</v>
      </c>
      <c r="G2" s="298"/>
      <c r="H2" s="298"/>
      <c r="I2" s="298"/>
      <c r="J2" s="298"/>
      <c r="K2" s="298"/>
      <c r="L2" s="10"/>
      <c r="M2" s="10"/>
      <c r="N2"/>
    </row>
    <row r="3" spans="2:14" ht="9.75" customHeight="1">
      <c r="B3" s="10"/>
      <c r="C3" s="21"/>
      <c r="D3"/>
      <c r="E3" s="297"/>
      <c r="F3" s="299" t="s">
        <v>123</v>
      </c>
      <c r="G3" s="299"/>
      <c r="H3" s="299"/>
      <c r="I3" s="299"/>
      <c r="J3" s="299"/>
      <c r="K3" s="299"/>
      <c r="L3" s="10"/>
      <c r="M3" s="10"/>
      <c r="N3"/>
    </row>
    <row r="4" spans="2:14" ht="9.75" customHeight="1">
      <c r="B4" s="10"/>
      <c r="C4" s="22"/>
      <c r="D4" s="10"/>
      <c r="E4" s="319"/>
      <c r="F4" s="299" t="s">
        <v>15</v>
      </c>
      <c r="G4" s="299"/>
      <c r="H4" s="299"/>
      <c r="I4" s="299"/>
      <c r="J4" s="299"/>
      <c r="K4" s="299"/>
      <c r="L4" s="10"/>
      <c r="M4" s="10"/>
      <c r="N4"/>
    </row>
    <row r="5" spans="2:14" ht="11.25" customHeight="1">
      <c r="B5" s="10"/>
      <c r="C5" s="10"/>
      <c r="D5" s="10"/>
      <c r="E5" s="296"/>
      <c r="F5" s="316" t="s">
        <v>16</v>
      </c>
      <c r="G5" s="316"/>
      <c r="H5" s="316"/>
      <c r="I5" s="316"/>
      <c r="J5" s="316"/>
      <c r="K5" s="316"/>
      <c r="L5" s="10"/>
      <c r="M5" s="10"/>
      <c r="N5" s="23"/>
    </row>
    <row r="6" spans="2:14" ht="11.25" customHeight="1">
      <c r="B6" s="10"/>
      <c r="C6" s="24"/>
      <c r="D6" s="10"/>
      <c r="E6" s="296"/>
      <c r="F6" s="316" t="s">
        <v>17</v>
      </c>
      <c r="G6" s="316"/>
      <c r="H6" s="316"/>
      <c r="I6" s="316"/>
      <c r="J6" s="316"/>
      <c r="K6" s="316"/>
      <c r="L6" s="10"/>
      <c r="M6" s="10"/>
      <c r="N6"/>
    </row>
    <row r="7" spans="2:14" ht="15" customHeight="1">
      <c r="B7" s="10"/>
      <c r="C7" s="10"/>
      <c r="D7" s="10"/>
      <c r="E7" s="296"/>
      <c r="F7"/>
      <c r="G7"/>
      <c r="H7"/>
      <c r="I7" s="14"/>
      <c r="J7" s="10"/>
      <c r="K7" s="10"/>
      <c r="L7" s="10"/>
      <c r="M7" s="10"/>
      <c r="N7"/>
    </row>
    <row r="8" spans="2:14" ht="12" customHeight="1">
      <c r="B8" s="10"/>
      <c r="C8" s="10"/>
      <c r="D8" s="10"/>
      <c r="E8" s="296"/>
      <c r="F8" s="13"/>
      <c r="G8" s="9"/>
      <c r="H8" s="13"/>
      <c r="I8" s="13"/>
      <c r="J8" s="8"/>
      <c r="K8" s="14"/>
      <c r="L8" s="10"/>
      <c r="M8" s="10"/>
      <c r="N8"/>
    </row>
    <row r="9" spans="2:14" ht="3" customHeight="1">
      <c r="B9" s="10"/>
      <c r="C9" s="10"/>
      <c r="D9" s="10"/>
      <c r="E9" s="296"/>
      <c r="F9" s="10"/>
      <c r="G9" s="10"/>
      <c r="H9" s="10"/>
      <c r="I9" s="14"/>
      <c r="J9" s="10"/>
      <c r="K9" s="10"/>
      <c r="L9" s="10"/>
      <c r="M9" s="10"/>
      <c r="N9"/>
    </row>
    <row r="10" spans="2:14" ht="3" customHeight="1">
      <c r="B10" s="10"/>
      <c r="C10" s="10"/>
      <c r="D10" s="10"/>
      <c r="E10" s="10"/>
      <c r="F10" s="10"/>
      <c r="G10" s="10"/>
      <c r="H10" s="10"/>
      <c r="I10" s="14"/>
      <c r="J10" s="10"/>
      <c r="K10" s="10"/>
      <c r="L10" s="10"/>
      <c r="M10" s="10"/>
      <c r="N10"/>
    </row>
    <row r="11" spans="2:14" ht="3" customHeight="1">
      <c r="B11" s="25"/>
      <c r="C11" s="25"/>
      <c r="D11" s="25"/>
      <c r="E11" s="25"/>
      <c r="F11" s="10"/>
      <c r="G11" s="10"/>
      <c r="H11" s="10"/>
      <c r="I11" s="14"/>
      <c r="J11" s="10"/>
      <c r="K11" s="10"/>
      <c r="L11" s="10"/>
      <c r="M11" s="10"/>
      <c r="N11"/>
    </row>
    <row r="12" spans="2:14" ht="10.5" customHeight="1">
      <c r="B12" s="25"/>
      <c r="C12" s="25"/>
      <c r="D12" s="25"/>
      <c r="E12" s="15"/>
      <c r="F12" s="11" t="s">
        <v>18</v>
      </c>
      <c r="G12" s="11"/>
      <c r="H12" s="11"/>
      <c r="I12" s="16"/>
      <c r="J12" s="15"/>
      <c r="K12" s="20"/>
      <c r="L12" s="12"/>
      <c r="M12" s="127"/>
      <c r="N12"/>
    </row>
    <row r="13" spans="2:14" ht="1.5" customHeight="1">
      <c r="B13" s="25"/>
      <c r="C13" s="25"/>
      <c r="D13" s="25"/>
      <c r="E13" s="19"/>
      <c r="F13" s="320"/>
      <c r="G13" s="321"/>
      <c r="H13" s="321"/>
      <c r="I13" s="321"/>
      <c r="J13" s="321"/>
      <c r="K13" s="321"/>
      <c r="L13" s="12"/>
      <c r="M13" s="11"/>
      <c r="N13"/>
    </row>
    <row r="14" spans="2:14" ht="18" customHeight="1">
      <c r="B14" s="25"/>
      <c r="C14" s="25"/>
      <c r="D14" s="25"/>
      <c r="E14" s="19"/>
      <c r="F14" s="304"/>
      <c r="G14" s="305"/>
      <c r="H14" s="305"/>
      <c r="I14" s="305"/>
      <c r="J14" s="305"/>
      <c r="K14" s="305"/>
      <c r="L14" s="11"/>
      <c r="M14" s="11"/>
      <c r="N14"/>
    </row>
    <row r="15" spans="2:14" ht="18" customHeight="1">
      <c r="B15" s="25"/>
      <c r="C15" s="25"/>
      <c r="D15" s="25"/>
      <c r="E15" s="26"/>
      <c r="F15" s="306"/>
      <c r="G15" s="307"/>
      <c r="H15" s="307"/>
      <c r="I15" s="307"/>
      <c r="J15" s="307"/>
      <c r="K15" s="307"/>
      <c r="L15" s="11"/>
      <c r="M15" s="11"/>
      <c r="N15"/>
    </row>
    <row r="16" spans="2:14" ht="18" customHeight="1">
      <c r="B16" s="25"/>
      <c r="C16" s="25"/>
      <c r="D16" s="25"/>
      <c r="E16" s="26"/>
      <c r="F16" s="306"/>
      <c r="G16" s="307"/>
      <c r="H16" s="307"/>
      <c r="I16" s="307"/>
      <c r="J16" s="307"/>
      <c r="K16" s="307"/>
      <c r="L16" s="11"/>
      <c r="M16" s="11"/>
      <c r="N16"/>
    </row>
    <row r="17" spans="1:18" ht="18" customHeight="1">
      <c r="A17"/>
      <c r="B17" s="26"/>
      <c r="C17" s="26"/>
      <c r="D17" s="26"/>
      <c r="E17" s="26"/>
      <c r="F17" s="306"/>
      <c r="G17" s="307"/>
      <c r="H17" s="307"/>
      <c r="I17" s="307"/>
      <c r="J17" s="307"/>
      <c r="K17" s="307"/>
      <c r="L17" s="11"/>
      <c r="M17" s="11"/>
      <c r="N17"/>
      <c r="O17"/>
      <c r="P17"/>
      <c r="Q17"/>
      <c r="R17"/>
    </row>
    <row r="18" spans="1:18" ht="18" customHeight="1">
      <c r="A18"/>
      <c r="B18" s="26"/>
      <c r="C18" s="26"/>
      <c r="D18" s="26"/>
      <c r="E18" s="26"/>
      <c r="F18" s="306"/>
      <c r="G18" s="307"/>
      <c r="H18" s="307"/>
      <c r="I18" s="307"/>
      <c r="J18" s="307"/>
      <c r="K18" s="307"/>
      <c r="L18" s="11"/>
      <c r="M18" s="11"/>
      <c r="N18"/>
      <c r="O18"/>
      <c r="P18"/>
      <c r="Q18"/>
      <c r="R18"/>
    </row>
    <row r="19" spans="1:18" ht="15" customHeight="1">
      <c r="A19"/>
      <c r="B19" s="25"/>
      <c r="C19" s="25"/>
      <c r="D19" s="25"/>
      <c r="E19" s="19"/>
      <c r="F19" s="19"/>
      <c r="G19" s="19"/>
      <c r="H19" s="19"/>
      <c r="I19" s="27"/>
      <c r="J19" s="19"/>
      <c r="K19" s="19"/>
      <c r="L19" s="11"/>
      <c r="M19" s="11"/>
      <c r="N19"/>
      <c r="O19"/>
      <c r="P19"/>
      <c r="Q19"/>
      <c r="R19"/>
    </row>
    <row r="20" spans="1:18" ht="16.5" hidden="1" customHeight="1">
      <c r="A20"/>
      <c r="B20" s="317" t="s">
        <v>210</v>
      </c>
      <c r="C20" s="318"/>
      <c r="D20" s="318"/>
      <c r="E20" s="318"/>
      <c r="F20" s="318"/>
      <c r="G20" s="318"/>
      <c r="H20" s="318"/>
      <c r="I20" s="318"/>
      <c r="J20" s="318"/>
      <c r="K20" s="318"/>
      <c r="L20" s="11"/>
      <c r="M20" s="11"/>
      <c r="N20"/>
      <c r="O20"/>
      <c r="P20"/>
      <c r="Q20"/>
      <c r="R20"/>
    </row>
    <row r="21" spans="1:18" s="3" customFormat="1" ht="37.5" customHeight="1">
      <c r="A21"/>
      <c r="B21" s="318"/>
      <c r="C21" s="318"/>
      <c r="D21" s="318"/>
      <c r="E21" s="318"/>
      <c r="F21" s="318"/>
      <c r="G21" s="318"/>
      <c r="H21" s="318"/>
      <c r="I21" s="318"/>
      <c r="J21" s="318"/>
      <c r="K21" s="318"/>
      <c r="L21" s="11"/>
      <c r="M21" s="11"/>
      <c r="N21"/>
      <c r="O21"/>
      <c r="P21"/>
      <c r="Q21"/>
      <c r="R21"/>
    </row>
    <row r="22" spans="1:18" s="3" customFormat="1" ht="12" hidden="1" customHeight="1">
      <c r="A22"/>
      <c r="B22" s="53"/>
      <c r="C22" s="54"/>
      <c r="D22" s="54"/>
      <c r="E22" s="11"/>
      <c r="F22" s="11"/>
      <c r="G22" s="11"/>
      <c r="H22" s="28"/>
      <c r="I22" s="29"/>
      <c r="J22" s="28"/>
      <c r="K22" s="28"/>
      <c r="L22" s="11"/>
      <c r="M22" s="11"/>
      <c r="N22"/>
      <c r="O22"/>
      <c r="P22"/>
      <c r="Q22"/>
      <c r="R22"/>
    </row>
    <row r="23" spans="1:18" s="3" customFormat="1" ht="12" customHeight="1">
      <c r="A23" s="30"/>
      <c r="B23" s="31" t="s">
        <v>19</v>
      </c>
      <c r="C23" s="32"/>
      <c r="D23" s="32"/>
      <c r="E23" s="33"/>
      <c r="F23" s="34"/>
      <c r="G23" s="34"/>
      <c r="H23" s="35"/>
      <c r="I23" s="36"/>
      <c r="J23" s="35"/>
      <c r="K23" s="35"/>
      <c r="L23" s="34"/>
      <c r="M23" s="34"/>
      <c r="N23" s="30"/>
      <c r="O23" s="30"/>
      <c r="P23" s="30"/>
      <c r="Q23" s="30"/>
      <c r="R23" s="30"/>
    </row>
    <row r="24" spans="1:18" ht="12.75" customHeight="1">
      <c r="A24" s="30"/>
      <c r="B24" s="31" t="s">
        <v>2</v>
      </c>
      <c r="C24" s="32"/>
      <c r="D24" s="32"/>
      <c r="E24" s="17"/>
      <c r="F24" s="34"/>
      <c r="G24" s="34"/>
      <c r="H24" s="35"/>
      <c r="I24" s="36"/>
      <c r="J24" s="35"/>
      <c r="K24" s="35"/>
      <c r="L24" s="34"/>
      <c r="M24" s="34"/>
      <c r="N24" s="30"/>
      <c r="O24" s="30"/>
      <c r="P24" s="30"/>
      <c r="Q24" s="30"/>
      <c r="R24" s="30"/>
    </row>
    <row r="25" spans="1:18" ht="12" customHeight="1">
      <c r="A25" s="30"/>
      <c r="B25" s="31" t="s">
        <v>3</v>
      </c>
      <c r="C25" s="32"/>
      <c r="D25" s="32"/>
      <c r="E25" s="33"/>
      <c r="F25" s="34"/>
      <c r="G25" s="34"/>
      <c r="H25" s="35"/>
      <c r="I25" s="36"/>
      <c r="J25" s="35"/>
      <c r="K25" s="35"/>
      <c r="L25" s="34"/>
      <c r="M25" s="34"/>
      <c r="N25" s="30"/>
      <c r="O25" s="30"/>
      <c r="P25" s="30"/>
      <c r="Q25" s="30"/>
      <c r="R25" s="30"/>
    </row>
    <row r="26" spans="1:18" ht="16.5" customHeight="1">
      <c r="A26"/>
      <c r="B26" s="15"/>
      <c r="C26" s="37"/>
      <c r="D26" s="37"/>
      <c r="E26" s="15"/>
      <c r="F26" s="11"/>
      <c r="G26" s="11"/>
      <c r="H26" s="28"/>
      <c r="I26" s="29"/>
      <c r="J26" s="28"/>
      <c r="K26" s="28"/>
      <c r="L26" s="11"/>
      <c r="M26" s="11"/>
      <c r="N26"/>
      <c r="O26"/>
      <c r="P26"/>
      <c r="Q26"/>
      <c r="R26"/>
    </row>
    <row r="27" spans="1:18" ht="18" customHeight="1">
      <c r="A27" s="107"/>
      <c r="B27" s="108"/>
      <c r="C27" s="109" t="s">
        <v>81</v>
      </c>
      <c r="D27" s="108"/>
      <c r="E27" s="110"/>
      <c r="F27" s="110"/>
      <c r="G27" s="111"/>
      <c r="H27" s="112"/>
      <c r="I27" s="113"/>
      <c r="J27" s="111"/>
      <c r="K27" s="112"/>
      <c r="L27" s="110"/>
      <c r="M27" s="114"/>
      <c r="N27"/>
      <c r="O27"/>
      <c r="P27"/>
      <c r="Q27"/>
      <c r="R27"/>
    </row>
    <row r="28" spans="1:18" ht="18" customHeight="1">
      <c r="A28" s="115"/>
      <c r="B28" s="17" t="s">
        <v>80</v>
      </c>
      <c r="C28" s="322"/>
      <c r="D28" s="323"/>
      <c r="E28" s="323"/>
      <c r="F28" s="59"/>
      <c r="G28" s="60"/>
      <c r="H28" s="61"/>
      <c r="I28" s="62"/>
      <c r="J28" s="60"/>
      <c r="K28" s="61"/>
      <c r="L28" s="59"/>
      <c r="M28" s="116"/>
      <c r="N28"/>
      <c r="O28"/>
      <c r="P28"/>
      <c r="Q28"/>
      <c r="R28"/>
    </row>
    <row r="29" spans="1:18" ht="18" customHeight="1">
      <c r="A29" s="117"/>
      <c r="B29" s="17" t="s">
        <v>20</v>
      </c>
      <c r="C29" s="300"/>
      <c r="D29" s="301"/>
      <c r="E29" s="301"/>
      <c r="F29" s="17"/>
      <c r="G29" s="15"/>
      <c r="H29" s="25"/>
      <c r="I29" s="16"/>
      <c r="J29" s="15"/>
      <c r="K29" s="15"/>
      <c r="L29" s="11"/>
      <c r="M29" s="118"/>
      <c r="N29"/>
      <c r="O29"/>
      <c r="P29"/>
      <c r="Q29" s="38"/>
      <c r="R29"/>
    </row>
    <row r="30" spans="1:18" ht="18" customHeight="1">
      <c r="A30" s="117"/>
      <c r="B30" s="17" t="s">
        <v>21</v>
      </c>
      <c r="C30" s="300"/>
      <c r="D30" s="301"/>
      <c r="E30" s="301"/>
      <c r="F30" s="26"/>
      <c r="G30" s="26"/>
      <c r="H30" s="26"/>
      <c r="I30" s="39"/>
      <c r="J30" s="40"/>
      <c r="K30" s="40"/>
      <c r="L30" s="11"/>
      <c r="M30" s="118"/>
      <c r="N30"/>
      <c r="O30"/>
      <c r="P30"/>
      <c r="Q30" s="41"/>
      <c r="R30" s="30"/>
    </row>
    <row r="31" spans="1:18" ht="18" customHeight="1">
      <c r="A31" s="117"/>
      <c r="B31" s="17" t="s">
        <v>22</v>
      </c>
      <c r="C31" s="300"/>
      <c r="D31" s="301"/>
      <c r="E31" s="301"/>
      <c r="F31" s="26"/>
      <c r="G31" s="26"/>
      <c r="H31" s="26"/>
      <c r="I31" s="39"/>
      <c r="J31" s="40"/>
      <c r="K31" s="40"/>
      <c r="L31" s="42"/>
      <c r="M31" s="118"/>
      <c r="N31"/>
      <c r="O31"/>
      <c r="P31"/>
      <c r="Q31" s="41"/>
      <c r="R31" s="30"/>
    </row>
    <row r="32" spans="1:18" ht="18" customHeight="1">
      <c r="A32" s="117"/>
      <c r="B32" s="17" t="s">
        <v>82</v>
      </c>
      <c r="C32" s="300"/>
      <c r="D32" s="301"/>
      <c r="E32" s="301"/>
      <c r="F32" s="26"/>
      <c r="G32" s="26"/>
      <c r="H32" s="26"/>
      <c r="I32" s="39"/>
      <c r="J32" s="40"/>
      <c r="K32" s="40"/>
      <c r="L32" s="42"/>
      <c r="M32" s="118"/>
      <c r="N32"/>
      <c r="O32"/>
      <c r="P32"/>
      <c r="Q32" s="41"/>
      <c r="R32" s="30"/>
    </row>
    <row r="33" spans="1:18" ht="18" customHeight="1">
      <c r="A33" s="117"/>
      <c r="B33" s="17" t="s">
        <v>85</v>
      </c>
      <c r="C33" s="315"/>
      <c r="D33" s="301"/>
      <c r="E33" s="301"/>
      <c r="F33" s="26"/>
      <c r="G33" s="15"/>
      <c r="H33" s="15"/>
      <c r="I33" s="15"/>
      <c r="J33" s="15"/>
      <c r="K33" s="15"/>
      <c r="L33" s="42"/>
      <c r="M33" s="118"/>
      <c r="N33"/>
      <c r="O33"/>
      <c r="P33"/>
      <c r="Q33" s="41"/>
      <c r="R33" s="30"/>
    </row>
    <row r="34" spans="1:18" ht="18" customHeight="1">
      <c r="A34" s="117"/>
      <c r="B34" s="17" t="s">
        <v>23</v>
      </c>
      <c r="C34" s="105"/>
      <c r="D34" s="17"/>
      <c r="E34" s="17"/>
      <c r="F34" s="17"/>
      <c r="G34" s="19"/>
      <c r="H34" s="19"/>
      <c r="I34" s="16"/>
      <c r="J34" s="15"/>
      <c r="K34" s="15"/>
      <c r="L34" s="11"/>
      <c r="M34" s="118"/>
      <c r="N34"/>
      <c r="O34"/>
      <c r="P34"/>
      <c r="Q34" s="41"/>
      <c r="R34" s="30"/>
    </row>
    <row r="35" spans="1:18" ht="18" customHeight="1">
      <c r="A35" s="117"/>
      <c r="B35" s="43"/>
      <c r="C35" s="17"/>
      <c r="D35" s="17"/>
      <c r="E35" s="17"/>
      <c r="F35" s="17"/>
      <c r="G35" s="19"/>
      <c r="H35" s="19"/>
      <c r="I35" s="16"/>
      <c r="J35" s="15"/>
      <c r="K35" s="15"/>
      <c r="L35" s="11"/>
      <c r="M35" s="118"/>
      <c r="N35"/>
      <c r="O35"/>
      <c r="P35"/>
      <c r="Q35" s="41"/>
      <c r="R35" s="30"/>
    </row>
    <row r="36" spans="1:18" ht="18" customHeight="1">
      <c r="A36" s="117"/>
      <c r="B36" s="43"/>
      <c r="C36" s="17"/>
      <c r="D36" s="17"/>
      <c r="E36" s="17"/>
      <c r="F36" s="17"/>
      <c r="G36" s="19"/>
      <c r="H36" s="19"/>
      <c r="I36" s="16"/>
      <c r="J36" s="15"/>
      <c r="K36" s="15"/>
      <c r="L36" s="11"/>
      <c r="M36" s="118"/>
      <c r="N36"/>
      <c r="O36"/>
      <c r="P36"/>
      <c r="Q36" s="41"/>
      <c r="R36" s="30"/>
    </row>
    <row r="37" spans="1:18" ht="18" customHeight="1">
      <c r="A37" s="117"/>
      <c r="B37" s="43"/>
      <c r="C37" s="17"/>
      <c r="D37" s="17"/>
      <c r="E37" s="17"/>
      <c r="F37" s="17"/>
      <c r="G37" s="19"/>
      <c r="H37" s="19"/>
      <c r="I37" s="16"/>
      <c r="J37" s="15"/>
      <c r="K37" s="15"/>
      <c r="L37" s="11"/>
      <c r="M37" s="118"/>
      <c r="N37"/>
      <c r="O37"/>
      <c r="P37"/>
      <c r="Q37" s="41"/>
      <c r="R37" s="30"/>
    </row>
    <row r="38" spans="1:18" ht="18" customHeight="1">
      <c r="A38" s="117"/>
      <c r="B38" s="17"/>
      <c r="C38" s="17"/>
      <c r="D38" s="17"/>
      <c r="E38" s="17"/>
      <c r="F38" s="17"/>
      <c r="G38" s="19"/>
      <c r="H38" s="19"/>
      <c r="I38" s="16"/>
      <c r="J38" s="15"/>
      <c r="K38" s="15"/>
      <c r="L38" s="11"/>
      <c r="M38" s="118"/>
      <c r="N38"/>
      <c r="O38"/>
      <c r="P38"/>
      <c r="Q38"/>
      <c r="R38"/>
    </row>
    <row r="39" spans="1:18" ht="18" customHeight="1">
      <c r="A39" s="117"/>
      <c r="B39" s="17" t="s">
        <v>24</v>
      </c>
      <c r="C39" s="17"/>
      <c r="D39" s="17"/>
      <c r="E39" s="17"/>
      <c r="F39" s="17"/>
      <c r="G39" s="15"/>
      <c r="H39" s="19"/>
      <c r="I39" s="16"/>
      <c r="J39" s="15"/>
      <c r="K39" s="15"/>
      <c r="L39" s="11"/>
      <c r="M39" s="118"/>
      <c r="N39"/>
      <c r="O39"/>
      <c r="P39"/>
      <c r="Q39"/>
      <c r="R39"/>
    </row>
    <row r="40" spans="1:18" ht="18" customHeight="1">
      <c r="A40" s="117"/>
      <c r="B40" s="55" t="s">
        <v>96</v>
      </c>
      <c r="C40" s="106"/>
      <c r="D40" s="55" t="s">
        <v>97</v>
      </c>
      <c r="E40" s="106"/>
      <c r="F40" s="17"/>
      <c r="G40" s="27"/>
      <c r="H40" s="44"/>
      <c r="I40" s="45"/>
      <c r="J40" s="16"/>
      <c r="K40" s="45"/>
      <c r="L40" s="11"/>
      <c r="M40" s="118"/>
      <c r="N40"/>
      <c r="O40"/>
      <c r="P40"/>
      <c r="Q40"/>
      <c r="R40"/>
    </row>
    <row r="41" spans="1:18" ht="18" customHeight="1">
      <c r="A41" s="117"/>
      <c r="B41" s="17"/>
      <c r="C41" s="17"/>
      <c r="D41" s="17"/>
      <c r="E41" s="17"/>
      <c r="F41" s="17"/>
      <c r="G41" s="19"/>
      <c r="H41" s="19"/>
      <c r="I41" s="15"/>
      <c r="J41" s="15"/>
      <c r="K41" s="15"/>
      <c r="L41" s="11"/>
      <c r="M41" s="118"/>
      <c r="N41"/>
      <c r="O41"/>
      <c r="P41"/>
      <c r="Q41"/>
      <c r="R41"/>
    </row>
    <row r="42" spans="1:18" ht="18" customHeight="1">
      <c r="A42" s="117"/>
      <c r="B42" s="17"/>
      <c r="C42" s="17"/>
      <c r="D42" s="17"/>
      <c r="E42" s="17"/>
      <c r="F42" s="17"/>
      <c r="G42" s="19"/>
      <c r="H42" s="19"/>
      <c r="I42" s="15"/>
      <c r="J42" s="15"/>
      <c r="K42" s="15"/>
      <c r="L42" s="11"/>
      <c r="M42" s="118"/>
      <c r="N42"/>
      <c r="O42"/>
      <c r="P42"/>
      <c r="Q42"/>
      <c r="R42"/>
    </row>
    <row r="43" spans="1:18" ht="18" customHeight="1">
      <c r="A43" s="117"/>
      <c r="B43" s="17" t="s">
        <v>25</v>
      </c>
      <c r="C43" s="17"/>
      <c r="D43" s="17"/>
      <c r="E43" s="17"/>
      <c r="F43" s="17"/>
      <c r="G43" s="15"/>
      <c r="H43" s="19"/>
      <c r="I43" s="16"/>
      <c r="J43" s="15"/>
      <c r="K43" s="15"/>
      <c r="L43" s="11"/>
      <c r="M43" s="118"/>
      <c r="N43"/>
      <c r="O43"/>
      <c r="P43"/>
      <c r="Q43"/>
      <c r="R43"/>
    </row>
    <row r="44" spans="1:18" ht="18" customHeight="1">
      <c r="A44" s="117"/>
      <c r="B44" s="17" t="s">
        <v>26</v>
      </c>
      <c r="C44" s="304"/>
      <c r="D44" s="305"/>
      <c r="E44" s="305"/>
      <c r="F44" s="17"/>
      <c r="G44" s="26"/>
      <c r="H44" s="26"/>
      <c r="I44" s="40"/>
      <c r="J44" s="40"/>
      <c r="K44" s="40"/>
      <c r="L44" s="11"/>
      <c r="M44" s="118"/>
      <c r="N44"/>
      <c r="O44"/>
      <c r="P44"/>
      <c r="Q44"/>
      <c r="R44"/>
    </row>
    <row r="45" spans="1:18" ht="18" customHeight="1">
      <c r="A45" s="117"/>
      <c r="B45" s="17" t="s">
        <v>27</v>
      </c>
      <c r="C45" s="306"/>
      <c r="D45" s="307"/>
      <c r="E45" s="307"/>
      <c r="F45" s="17"/>
      <c r="G45" s="26"/>
      <c r="H45" s="26"/>
      <c r="I45" s="40"/>
      <c r="J45" s="40"/>
      <c r="K45" s="40"/>
      <c r="L45" s="11"/>
      <c r="M45" s="118"/>
      <c r="N45"/>
      <c r="O45"/>
      <c r="P45"/>
      <c r="Q45"/>
      <c r="R45"/>
    </row>
    <row r="46" spans="1:18" ht="18" customHeight="1">
      <c r="A46" s="117"/>
      <c r="B46" s="17" t="s">
        <v>28</v>
      </c>
      <c r="C46" s="306"/>
      <c r="D46" s="307"/>
      <c r="E46" s="307"/>
      <c r="F46" s="17"/>
      <c r="G46" s="26"/>
      <c r="H46" s="26"/>
      <c r="I46" s="40"/>
      <c r="J46" s="40"/>
      <c r="K46" s="40"/>
      <c r="L46" s="11"/>
      <c r="M46" s="118"/>
      <c r="N46"/>
      <c r="O46"/>
      <c r="P46"/>
      <c r="Q46"/>
      <c r="R46"/>
    </row>
    <row r="47" spans="1:18" ht="18" customHeight="1">
      <c r="A47" s="117"/>
      <c r="B47" s="56" t="s">
        <v>29</v>
      </c>
      <c r="C47" s="308"/>
      <c r="D47" s="309"/>
      <c r="E47" s="309"/>
      <c r="F47" s="17"/>
      <c r="G47" s="26"/>
      <c r="H47" s="26"/>
      <c r="I47" s="40"/>
      <c r="J47" s="40"/>
      <c r="K47" s="40"/>
      <c r="L47" s="11"/>
      <c r="M47" s="118"/>
      <c r="N47"/>
      <c r="O47"/>
      <c r="P47"/>
      <c r="Q47"/>
      <c r="R47"/>
    </row>
    <row r="48" spans="1:18" ht="18" customHeight="1">
      <c r="A48" s="117"/>
      <c r="B48" s="17"/>
      <c r="C48" s="18"/>
      <c r="D48" s="18"/>
      <c r="E48" s="17"/>
      <c r="F48" s="17"/>
      <c r="G48" s="19"/>
      <c r="H48" s="19"/>
      <c r="I48" s="15"/>
      <c r="J48" s="15"/>
      <c r="K48" s="15"/>
      <c r="L48" s="11"/>
      <c r="M48" s="118"/>
      <c r="N48"/>
      <c r="O48"/>
      <c r="P48"/>
      <c r="Q48"/>
      <c r="R48"/>
    </row>
    <row r="49" spans="1:18" ht="18" customHeight="1">
      <c r="A49" s="117"/>
      <c r="B49" s="1" t="s">
        <v>30</v>
      </c>
      <c r="C49" s="19"/>
      <c r="D49" s="19"/>
      <c r="E49" s="19"/>
      <c r="F49" s="19"/>
      <c r="G49" s="15"/>
      <c r="H49" s="19"/>
      <c r="I49" s="16"/>
      <c r="J49" s="15"/>
      <c r="K49" s="15"/>
      <c r="L49" s="15"/>
      <c r="M49" s="118"/>
      <c r="N49"/>
      <c r="O49"/>
      <c r="P49"/>
      <c r="Q49"/>
      <c r="R49"/>
    </row>
    <row r="50" spans="1:18" ht="18" customHeight="1">
      <c r="A50" s="117"/>
      <c r="B50" s="17" t="s">
        <v>31</v>
      </c>
      <c r="C50" s="310"/>
      <c r="D50" s="311"/>
      <c r="E50" s="311"/>
      <c r="F50" s="17"/>
      <c r="G50" s="26"/>
      <c r="H50" s="26"/>
      <c r="I50" s="39"/>
      <c r="J50" s="40"/>
      <c r="K50" s="40"/>
      <c r="L50" s="11"/>
      <c r="M50" s="118"/>
    </row>
    <row r="51" spans="1:18" ht="18" customHeight="1">
      <c r="A51" s="117"/>
      <c r="B51" s="17" t="s">
        <v>32</v>
      </c>
      <c r="C51" s="306"/>
      <c r="D51" s="307"/>
      <c r="E51" s="307"/>
      <c r="F51" s="119"/>
      <c r="G51" s="26"/>
      <c r="H51" s="26"/>
      <c r="I51" s="39"/>
      <c r="J51" s="40"/>
      <c r="K51" s="40"/>
      <c r="L51" s="11"/>
      <c r="M51" s="118"/>
    </row>
    <row r="52" spans="1:18" ht="4.5" customHeight="1">
      <c r="A52" s="117"/>
      <c r="B52" s="17"/>
      <c r="C52" s="17"/>
      <c r="D52" s="17"/>
      <c r="E52" s="17"/>
      <c r="F52" s="17"/>
      <c r="G52" s="19"/>
      <c r="H52" s="19"/>
      <c r="I52" s="16"/>
      <c r="J52" s="15"/>
      <c r="K52" s="15"/>
      <c r="L52" s="11"/>
      <c r="M52" s="118"/>
    </row>
    <row r="53" spans="1:18" ht="18" hidden="1" customHeight="1">
      <c r="A53" s="117"/>
      <c r="B53" s="17"/>
      <c r="C53" s="17"/>
      <c r="D53" s="17"/>
      <c r="E53" s="17"/>
      <c r="F53" s="17"/>
      <c r="G53" s="19"/>
      <c r="H53" s="19"/>
      <c r="I53" s="16"/>
      <c r="J53" s="15"/>
      <c r="K53" s="15"/>
      <c r="L53" s="11"/>
      <c r="M53" s="118"/>
    </row>
    <row r="54" spans="1:18" ht="18" hidden="1" customHeight="1">
      <c r="A54" s="117"/>
      <c r="B54" s="17"/>
      <c r="C54" s="17"/>
      <c r="D54" s="17"/>
      <c r="E54" s="17"/>
      <c r="F54" s="17"/>
      <c r="G54" s="19"/>
      <c r="H54" s="46"/>
      <c r="I54" s="16"/>
      <c r="J54" s="15"/>
      <c r="K54" s="15"/>
      <c r="L54" s="11"/>
      <c r="M54" s="118"/>
    </row>
    <row r="55" spans="1:18" ht="18" customHeight="1">
      <c r="A55" s="117"/>
      <c r="B55" s="17"/>
      <c r="C55" s="17"/>
      <c r="D55" s="17"/>
      <c r="E55" s="17"/>
      <c r="F55" s="17"/>
      <c r="G55" s="17"/>
      <c r="H55" s="17"/>
      <c r="I55" s="124"/>
      <c r="J55" s="11"/>
      <c r="K55" s="11"/>
      <c r="L55" s="11"/>
      <c r="M55" s="118"/>
    </row>
    <row r="56" spans="1:18" ht="18" customHeight="1">
      <c r="A56" s="125"/>
      <c r="B56" s="126" t="s">
        <v>98</v>
      </c>
      <c r="C56" s="312"/>
      <c r="D56" s="313"/>
      <c r="E56" s="313"/>
      <c r="F56" s="313"/>
      <c r="G56" s="313"/>
      <c r="H56" s="313"/>
      <c r="I56" s="313"/>
      <c r="J56" s="313"/>
      <c r="K56" s="313"/>
      <c r="L56" s="313"/>
      <c r="M56" s="118"/>
    </row>
    <row r="57" spans="1:18" ht="18" customHeight="1">
      <c r="A57" s="117"/>
      <c r="B57" s="47"/>
      <c r="C57" s="314"/>
      <c r="D57" s="303"/>
      <c r="E57" s="303"/>
      <c r="F57" s="303"/>
      <c r="G57" s="303"/>
      <c r="H57" s="303"/>
      <c r="I57" s="303"/>
      <c r="J57" s="303"/>
      <c r="K57" s="303"/>
      <c r="L57" s="303"/>
      <c r="M57" s="118"/>
    </row>
    <row r="58" spans="1:18" ht="18" customHeight="1">
      <c r="A58" s="117"/>
      <c r="B58" s="48"/>
      <c r="C58" s="302"/>
      <c r="D58" s="303"/>
      <c r="E58" s="303"/>
      <c r="F58" s="303"/>
      <c r="G58" s="303"/>
      <c r="H58" s="303"/>
      <c r="I58" s="303"/>
      <c r="J58" s="303"/>
      <c r="K58" s="303"/>
      <c r="L58" s="303"/>
      <c r="M58" s="120"/>
    </row>
    <row r="59" spans="1:18" ht="18" customHeight="1">
      <c r="A59" s="117"/>
      <c r="B59" s="48"/>
      <c r="C59" s="302"/>
      <c r="D59" s="303"/>
      <c r="E59" s="303"/>
      <c r="F59" s="303"/>
      <c r="G59" s="303"/>
      <c r="H59" s="303"/>
      <c r="I59" s="303"/>
      <c r="J59" s="303"/>
      <c r="K59" s="303"/>
      <c r="L59" s="303"/>
      <c r="M59" s="120"/>
    </row>
    <row r="60" spans="1:18" ht="18" customHeight="1">
      <c r="A60" s="121"/>
      <c r="B60" s="122"/>
      <c r="C60" s="122"/>
      <c r="D60" s="122"/>
      <c r="E60" s="122"/>
      <c r="F60" s="122"/>
      <c r="G60" s="122"/>
      <c r="H60" s="122"/>
      <c r="I60" s="8"/>
      <c r="J60" s="122"/>
      <c r="K60" s="122"/>
      <c r="L60" s="122"/>
      <c r="M60" s="123"/>
    </row>
    <row r="61" spans="1:18" ht="18" customHeight="1">
      <c r="A61" s="49"/>
      <c r="B61" s="50"/>
      <c r="C61" s="50"/>
      <c r="D61" s="50"/>
      <c r="E61" s="50"/>
      <c r="F61" s="50"/>
      <c r="G61" s="50"/>
      <c r="H61" s="50"/>
      <c r="I61" s="51"/>
      <c r="J61" s="50"/>
      <c r="L61" s="50"/>
      <c r="M61" s="290" t="s">
        <v>189</v>
      </c>
    </row>
    <row r="62" spans="1:18" ht="11.25" customHeight="1">
      <c r="I62" s="2"/>
    </row>
    <row r="63" spans="1:18">
      <c r="I63" s="2"/>
    </row>
    <row r="64" spans="1:18">
      <c r="I64" s="2"/>
    </row>
    <row r="65" spans="5:9">
      <c r="I65" s="2"/>
    </row>
    <row r="66" spans="5:9">
      <c r="I66" s="2"/>
    </row>
    <row r="67" spans="5:9">
      <c r="I67" s="2"/>
    </row>
    <row r="68" spans="5:9">
      <c r="I68" s="2"/>
    </row>
    <row r="69" spans="5:9">
      <c r="I69" s="2"/>
    </row>
    <row r="70" spans="5:9">
      <c r="I70" s="2"/>
    </row>
    <row r="71" spans="5:9">
      <c r="E71" s="4"/>
      <c r="I71" s="2"/>
    </row>
    <row r="72" spans="5:9">
      <c r="E72" s="52"/>
      <c r="F72"/>
      <c r="G72"/>
      <c r="H72"/>
      <c r="I72"/>
    </row>
    <row r="73" spans="5:9">
      <c r="I73" s="2"/>
    </row>
    <row r="74" spans="5:9">
      <c r="I74" s="2"/>
    </row>
    <row r="75" spans="5:9">
      <c r="I75" s="2"/>
    </row>
    <row r="76" spans="5:9">
      <c r="I76" s="2"/>
    </row>
    <row r="87" spans="9:9">
      <c r="I87" s="2"/>
    </row>
  </sheetData>
  <sheetProtection algorithmName="SHA-512" hashValue="Ph72uMucr2ovO2WF7VOVRhjqVdoe5TZk8S6BA1RxY6GxZpynxSaFITlh+/mm90UQkmMGNuDnE2ieRo+XoHozGQ==" saltValue="Ns4KgIETxdxqVUuZTjPeaA==" spinCount="100000" sheet="1" objects="1" scenarios="1"/>
  <mergeCells count="31">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 ref="C59:L59"/>
    <mergeCell ref="C44:E44"/>
    <mergeCell ref="C45:E45"/>
    <mergeCell ref="C46:E46"/>
    <mergeCell ref="C47:E47"/>
    <mergeCell ref="C50:E50"/>
    <mergeCell ref="C51:E51"/>
    <mergeCell ref="C56:L56"/>
    <mergeCell ref="C57:L57"/>
    <mergeCell ref="C58:L58"/>
    <mergeCell ref="E2:E3"/>
    <mergeCell ref="F2:K2"/>
    <mergeCell ref="F3:K3"/>
    <mergeCell ref="C29:E29"/>
    <mergeCell ref="C30:E30"/>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20" zoomScaleNormal="120" workbookViewId="0">
      <selection activeCell="I3" sqref="I3"/>
    </sheetView>
  </sheetViews>
  <sheetFormatPr baseColWidth="10" defaultColWidth="11.42578125" defaultRowHeight="12"/>
  <cols>
    <col min="1" max="1" width="2.5703125" style="6" hidden="1" customWidth="1"/>
    <col min="2" max="2" width="4.85546875" style="1" customWidth="1"/>
    <col min="3" max="3" width="5" style="1" customWidth="1"/>
    <col min="4" max="4" width="4.7109375" style="1" customWidth="1"/>
    <col min="5" max="5" width="35.7109375" style="1" customWidth="1"/>
    <col min="6" max="6" width="30.85546875" style="1" customWidth="1"/>
    <col min="7" max="7" width="5.7109375" style="1" customWidth="1"/>
    <col min="8" max="8" width="7.5703125" style="1" customWidth="1"/>
    <col min="9" max="9" width="20.7109375" style="1" customWidth="1"/>
    <col min="10" max="18" width="11.42578125" style="1"/>
    <col min="19" max="19" width="11.42578125" style="1" hidden="1" customWidth="1"/>
    <col min="20" max="16384" width="11.42578125" style="1"/>
  </cols>
  <sheetData>
    <row r="1" spans="1:9" ht="14.25" customHeight="1">
      <c r="B1" s="71" t="s">
        <v>1</v>
      </c>
      <c r="C1" s="72" t="s">
        <v>33</v>
      </c>
      <c r="D1" s="73"/>
      <c r="E1" s="73"/>
      <c r="F1" s="73"/>
      <c r="G1" s="73"/>
      <c r="H1" s="73"/>
      <c r="I1" s="91" t="s">
        <v>34</v>
      </c>
    </row>
    <row r="2" spans="1:9" ht="14.25" customHeight="1">
      <c r="B2" s="74">
        <v>1</v>
      </c>
      <c r="C2" s="65" t="s">
        <v>35</v>
      </c>
      <c r="D2" s="74"/>
      <c r="E2" s="74"/>
      <c r="F2" s="74"/>
      <c r="G2" s="74"/>
      <c r="H2" s="74"/>
      <c r="I2" s="92"/>
    </row>
    <row r="3" spans="1:9" ht="14.25" customHeight="1">
      <c r="A3" s="1"/>
      <c r="B3" s="74">
        <v>1.1000000000000001</v>
      </c>
      <c r="C3" s="64" t="s">
        <v>36</v>
      </c>
      <c r="D3" s="76"/>
      <c r="E3" s="76"/>
      <c r="F3" s="76"/>
      <c r="G3" s="76"/>
      <c r="H3" s="83"/>
      <c r="I3" s="93"/>
    </row>
    <row r="4" spans="1:9" ht="14.25" customHeight="1">
      <c r="A4" s="1"/>
      <c r="B4" s="74">
        <v>1.2</v>
      </c>
      <c r="C4" s="63" t="s">
        <v>37</v>
      </c>
      <c r="D4" s="76"/>
      <c r="E4" s="76"/>
      <c r="F4" s="76"/>
      <c r="G4" s="76"/>
      <c r="H4" s="76"/>
      <c r="I4" s="93"/>
    </row>
    <row r="5" spans="1:9" ht="14.25" customHeight="1">
      <c r="A5" s="1"/>
      <c r="B5" s="74">
        <v>1.3</v>
      </c>
      <c r="C5" s="58" t="s">
        <v>38</v>
      </c>
      <c r="D5" s="77"/>
      <c r="E5" s="77"/>
      <c r="F5" s="77"/>
      <c r="G5" s="77"/>
      <c r="H5" s="77"/>
      <c r="I5" s="94"/>
    </row>
    <row r="6" spans="1:9" ht="14.25" customHeight="1">
      <c r="A6" s="1"/>
      <c r="B6" s="74"/>
      <c r="C6" s="78" t="s">
        <v>9</v>
      </c>
      <c r="D6" s="64" t="s">
        <v>39</v>
      </c>
      <c r="E6" s="64"/>
      <c r="F6" s="64"/>
      <c r="G6" s="64"/>
      <c r="H6" s="64"/>
      <c r="I6" s="93"/>
    </row>
    <row r="7" spans="1:9" ht="14.25" customHeight="1">
      <c r="A7" s="1"/>
      <c r="B7" s="74"/>
      <c r="C7" s="79" t="s">
        <v>10</v>
      </c>
      <c r="D7" s="63" t="s">
        <v>40</v>
      </c>
      <c r="E7" s="63"/>
      <c r="F7" s="63"/>
      <c r="G7" s="63"/>
      <c r="H7" s="63"/>
      <c r="I7" s="93"/>
    </row>
    <row r="8" spans="1:9" ht="14.25" customHeight="1">
      <c r="A8" s="1"/>
      <c r="B8" s="74">
        <v>1.4</v>
      </c>
      <c r="C8" s="63" t="s">
        <v>41</v>
      </c>
      <c r="D8" s="76"/>
      <c r="E8" s="76"/>
      <c r="F8" s="76"/>
      <c r="G8" s="76"/>
      <c r="H8" s="76"/>
      <c r="I8" s="93"/>
    </row>
    <row r="9" spans="1:9" ht="14.25" customHeight="1">
      <c r="A9" s="1"/>
      <c r="B9" s="74">
        <v>1.5</v>
      </c>
      <c r="C9" s="63" t="s">
        <v>42</v>
      </c>
      <c r="D9" s="76"/>
      <c r="E9" s="76"/>
      <c r="F9" s="76"/>
      <c r="G9" s="76"/>
      <c r="H9" s="76"/>
      <c r="I9" s="93"/>
    </row>
    <row r="10" spans="1:9" ht="14.25" customHeight="1">
      <c r="A10" s="1"/>
      <c r="B10" s="74">
        <v>1.6</v>
      </c>
      <c r="C10" s="63" t="s">
        <v>43</v>
      </c>
      <c r="D10" s="76"/>
      <c r="E10" s="76"/>
      <c r="F10" s="76"/>
      <c r="G10" s="76"/>
      <c r="H10" s="76"/>
      <c r="I10" s="93"/>
    </row>
    <row r="11" spans="1:9" ht="14.25" customHeight="1">
      <c r="B11" s="74">
        <v>1.7</v>
      </c>
      <c r="C11" s="66" t="s">
        <v>44</v>
      </c>
      <c r="D11" s="76"/>
      <c r="E11" s="76"/>
      <c r="F11" s="76"/>
      <c r="G11" s="76"/>
      <c r="H11" s="76"/>
      <c r="I11" s="95">
        <f>SUM(I3:I10)</f>
        <v>0</v>
      </c>
    </row>
    <row r="12" spans="1:9" ht="14.25" customHeight="1">
      <c r="B12" s="74">
        <v>2</v>
      </c>
      <c r="C12" s="57" t="s">
        <v>45</v>
      </c>
      <c r="D12" s="74"/>
      <c r="E12" s="74"/>
      <c r="F12" s="74"/>
      <c r="G12" s="74"/>
      <c r="H12" s="74"/>
      <c r="I12" s="96"/>
    </row>
    <row r="13" spans="1:9" ht="14.25" customHeight="1">
      <c r="B13" s="74">
        <v>2.1</v>
      </c>
      <c r="C13" s="58" t="s">
        <v>46</v>
      </c>
      <c r="D13" s="77"/>
      <c r="E13" s="77"/>
      <c r="F13" s="77"/>
      <c r="G13" s="77"/>
      <c r="H13" s="77"/>
      <c r="I13" s="94"/>
    </row>
    <row r="14" spans="1:9" ht="14.25" customHeight="1">
      <c r="B14" s="74"/>
      <c r="C14" s="80" t="s">
        <v>11</v>
      </c>
      <c r="D14" s="64" t="s">
        <v>47</v>
      </c>
      <c r="E14" s="64"/>
      <c r="F14" s="64"/>
      <c r="G14" s="64"/>
      <c r="H14" s="64"/>
      <c r="I14" s="93"/>
    </row>
    <row r="15" spans="1:9" ht="14.25" customHeight="1">
      <c r="B15" s="74"/>
      <c r="C15" s="81" t="s">
        <v>12</v>
      </c>
      <c r="D15" s="63" t="s">
        <v>48</v>
      </c>
      <c r="E15" s="63"/>
      <c r="F15" s="63"/>
      <c r="G15" s="63"/>
      <c r="H15" s="63"/>
      <c r="I15" s="93"/>
    </row>
    <row r="16" spans="1:9" ht="14.25" customHeight="1">
      <c r="A16" s="1"/>
      <c r="B16" s="74">
        <v>2.2000000000000002</v>
      </c>
      <c r="C16" s="63" t="s">
        <v>49</v>
      </c>
      <c r="D16" s="76"/>
      <c r="E16" s="76"/>
      <c r="F16" s="76"/>
      <c r="G16" s="76"/>
      <c r="H16" s="76"/>
      <c r="I16" s="93"/>
    </row>
    <row r="17" spans="1:12" ht="14.25" customHeight="1">
      <c r="A17" s="1"/>
      <c r="B17" s="74">
        <v>2.2999999999999998</v>
      </c>
      <c r="C17" s="63" t="s">
        <v>50</v>
      </c>
      <c r="D17" s="76"/>
      <c r="E17" s="76"/>
      <c r="F17" s="76"/>
      <c r="G17" s="76"/>
      <c r="H17" s="76"/>
      <c r="I17" s="93"/>
    </row>
    <row r="18" spans="1:12" ht="14.25" customHeight="1">
      <c r="B18" s="74">
        <v>2.4</v>
      </c>
      <c r="C18" s="63" t="s">
        <v>51</v>
      </c>
      <c r="D18" s="76"/>
      <c r="E18" s="76"/>
      <c r="F18" s="76"/>
      <c r="G18" s="76"/>
      <c r="H18" s="76"/>
      <c r="I18" s="93"/>
    </row>
    <row r="19" spans="1:12" ht="14.25" customHeight="1">
      <c r="A19" s="1"/>
      <c r="B19" s="74">
        <v>2.5</v>
      </c>
      <c r="C19" s="63" t="s">
        <v>52</v>
      </c>
      <c r="D19" s="76"/>
      <c r="E19" s="76"/>
      <c r="F19" s="76"/>
      <c r="G19" s="76"/>
      <c r="H19" s="76"/>
      <c r="I19" s="93"/>
    </row>
    <row r="20" spans="1:12" ht="14.25" customHeight="1">
      <c r="A20" s="1"/>
      <c r="B20" s="74">
        <v>2.6</v>
      </c>
      <c r="C20" s="63" t="s">
        <v>53</v>
      </c>
      <c r="D20" s="76"/>
      <c r="E20" s="76"/>
      <c r="F20" s="76"/>
      <c r="G20" s="76"/>
      <c r="H20" s="76"/>
      <c r="I20" s="93"/>
    </row>
    <row r="21" spans="1:12" ht="14.25" customHeight="1">
      <c r="A21" s="1"/>
      <c r="B21" s="74">
        <v>2.7</v>
      </c>
      <c r="C21" s="63" t="s">
        <v>54</v>
      </c>
      <c r="D21" s="76"/>
      <c r="E21" s="76"/>
      <c r="F21" s="76"/>
      <c r="G21" s="76"/>
      <c r="H21" s="76"/>
      <c r="I21" s="93"/>
    </row>
    <row r="22" spans="1:12" ht="14.25" customHeight="1">
      <c r="A22" s="1"/>
      <c r="B22" s="74">
        <v>2.8</v>
      </c>
      <c r="C22" s="63" t="s">
        <v>55</v>
      </c>
      <c r="D22" s="76"/>
      <c r="E22" s="76"/>
      <c r="F22" s="76"/>
      <c r="G22" s="76"/>
      <c r="H22" s="76"/>
      <c r="I22" s="93"/>
    </row>
    <row r="23" spans="1:12" ht="14.25" customHeight="1">
      <c r="A23" s="1"/>
      <c r="B23" s="74">
        <v>2.9</v>
      </c>
      <c r="C23" s="63" t="s">
        <v>56</v>
      </c>
      <c r="D23" s="76"/>
      <c r="E23" s="76"/>
      <c r="F23" s="76"/>
      <c r="G23" s="76"/>
      <c r="H23" s="76"/>
      <c r="I23" s="93"/>
    </row>
    <row r="24" spans="1:12" ht="14.25" customHeight="1">
      <c r="B24" s="82" t="s">
        <v>8</v>
      </c>
      <c r="C24" s="66" t="s">
        <v>57</v>
      </c>
      <c r="D24" s="76"/>
      <c r="E24" s="76"/>
      <c r="F24" s="76"/>
      <c r="G24" s="76"/>
      <c r="H24" s="76"/>
      <c r="I24" s="95">
        <f>SUM(I14:I23)</f>
        <v>0</v>
      </c>
    </row>
    <row r="25" spans="1:12" ht="14.25" customHeight="1">
      <c r="B25" s="74">
        <v>3</v>
      </c>
      <c r="C25" s="57" t="s">
        <v>58</v>
      </c>
      <c r="D25" s="74"/>
      <c r="E25" s="74"/>
      <c r="F25" s="74"/>
      <c r="G25" s="74"/>
      <c r="H25" s="74"/>
      <c r="I25" s="96"/>
    </row>
    <row r="26" spans="1:12" ht="14.25" customHeight="1">
      <c r="A26" s="1"/>
      <c r="B26" s="74">
        <v>3.1</v>
      </c>
      <c r="C26" s="58" t="s">
        <v>59</v>
      </c>
      <c r="D26" s="77"/>
      <c r="E26" s="77"/>
      <c r="F26" s="77"/>
      <c r="G26" s="77"/>
      <c r="H26" s="77"/>
      <c r="I26" s="97"/>
    </row>
    <row r="27" spans="1:12" ht="14.25" customHeight="1">
      <c r="A27" s="1"/>
      <c r="B27" s="74"/>
      <c r="C27" s="75" t="s">
        <v>4</v>
      </c>
      <c r="D27" s="327"/>
      <c r="E27" s="327"/>
      <c r="F27" s="327"/>
      <c r="G27" s="327"/>
      <c r="H27" s="328"/>
      <c r="I27" s="93"/>
    </row>
    <row r="28" spans="1:12" ht="14.25" customHeight="1">
      <c r="B28" s="74"/>
      <c r="C28" s="81" t="s">
        <v>5</v>
      </c>
      <c r="D28" s="329"/>
      <c r="E28" s="329"/>
      <c r="F28" s="329"/>
      <c r="G28" s="329"/>
      <c r="H28" s="330"/>
      <c r="I28" s="93"/>
    </row>
    <row r="29" spans="1:12" ht="14.25" customHeight="1">
      <c r="A29" s="1"/>
      <c r="B29" s="74"/>
      <c r="C29" s="81" t="s">
        <v>6</v>
      </c>
      <c r="D29" s="329"/>
      <c r="E29" s="329"/>
      <c r="F29" s="329"/>
      <c r="G29" s="329"/>
      <c r="H29" s="330"/>
      <c r="I29" s="93"/>
    </row>
    <row r="30" spans="1:12" ht="14.25" customHeight="1">
      <c r="B30" s="74"/>
      <c r="C30" s="81" t="s">
        <v>7</v>
      </c>
      <c r="D30" s="66" t="s">
        <v>60</v>
      </c>
      <c r="E30" s="66"/>
      <c r="F30" s="66"/>
      <c r="G30" s="66"/>
      <c r="H30" s="66"/>
      <c r="I30" s="95">
        <f>SUM(I27:I29)</f>
        <v>0</v>
      </c>
    </row>
    <row r="31" spans="1:12" ht="14.25" customHeight="1">
      <c r="B31" s="74">
        <v>3.2</v>
      </c>
      <c r="C31" s="66" t="s">
        <v>61</v>
      </c>
      <c r="D31" s="76"/>
      <c r="E31" s="76"/>
      <c r="F31" s="76"/>
      <c r="G31" s="76"/>
      <c r="H31" s="83"/>
      <c r="I31" s="93"/>
    </row>
    <row r="32" spans="1:12" ht="28.5" customHeight="1">
      <c r="B32" s="74">
        <v>3.3</v>
      </c>
      <c r="C32" s="324" t="s">
        <v>62</v>
      </c>
      <c r="D32" s="324"/>
      <c r="E32" s="325"/>
      <c r="F32" s="325"/>
      <c r="G32" s="325"/>
      <c r="H32" s="326"/>
      <c r="I32" s="95">
        <f>MAX(+I30-I31,0)</f>
        <v>0</v>
      </c>
      <c r="J32" s="19"/>
      <c r="K32" s="19"/>
      <c r="L32" s="19"/>
    </row>
    <row r="33" spans="2:19" ht="14.25" customHeight="1">
      <c r="B33" s="74">
        <v>4</v>
      </c>
      <c r="C33" s="324" t="s">
        <v>86</v>
      </c>
      <c r="D33" s="324"/>
      <c r="E33" s="324"/>
      <c r="F33" s="324"/>
      <c r="G33" s="324"/>
      <c r="H33" s="326"/>
      <c r="I33" s="95">
        <f>I11-I24-I32</f>
        <v>0</v>
      </c>
    </row>
    <row r="34" spans="2:19" ht="14.25" customHeight="1">
      <c r="B34" s="74">
        <v>5</v>
      </c>
      <c r="C34" s="70" t="s">
        <v>63</v>
      </c>
      <c r="D34" s="84"/>
      <c r="E34" s="84"/>
      <c r="F34" s="84"/>
      <c r="G34" s="84"/>
      <c r="H34" s="84"/>
      <c r="I34" s="190"/>
    </row>
    <row r="35" spans="2:19" ht="14.25" customHeight="1">
      <c r="B35" s="74">
        <v>5.0999999999999996</v>
      </c>
      <c r="C35" s="337"/>
      <c r="D35" s="338"/>
      <c r="E35" s="338"/>
      <c r="F35" s="338"/>
      <c r="G35" s="338"/>
      <c r="H35" s="339"/>
      <c r="I35" s="93"/>
    </row>
    <row r="36" spans="2:19" ht="14.25" customHeight="1">
      <c r="B36" s="74">
        <v>5.2</v>
      </c>
      <c r="C36" s="340"/>
      <c r="D36" s="332"/>
      <c r="E36" s="332"/>
      <c r="F36" s="332"/>
      <c r="G36" s="332"/>
      <c r="H36" s="333"/>
      <c r="I36" s="93"/>
    </row>
    <row r="37" spans="2:19" ht="14.25" customHeight="1">
      <c r="B37" s="74">
        <v>5.3</v>
      </c>
      <c r="C37" s="340"/>
      <c r="D37" s="332"/>
      <c r="E37" s="332"/>
      <c r="F37" s="332"/>
      <c r="G37" s="332"/>
      <c r="H37" s="333"/>
      <c r="I37" s="93"/>
    </row>
    <row r="38" spans="2:19" ht="14.25" customHeight="1">
      <c r="B38" s="74">
        <v>6</v>
      </c>
      <c r="C38" s="66" t="s">
        <v>115</v>
      </c>
      <c r="D38" s="81"/>
      <c r="E38" s="81"/>
      <c r="F38" s="81"/>
      <c r="G38" s="81"/>
      <c r="H38" s="85"/>
      <c r="I38" s="166">
        <f>SUM(I33:I37)</f>
        <v>0</v>
      </c>
    </row>
    <row r="39" spans="2:19" ht="14.25" customHeight="1">
      <c r="B39" s="74">
        <v>7</v>
      </c>
      <c r="C39" s="63" t="s">
        <v>64</v>
      </c>
      <c r="D39" s="81"/>
      <c r="E39" s="81"/>
      <c r="F39" s="81"/>
      <c r="G39" s="81"/>
      <c r="H39" s="85"/>
      <c r="I39" s="98"/>
    </row>
    <row r="40" spans="2:19" ht="14.25" customHeight="1">
      <c r="B40" s="74">
        <v>8</v>
      </c>
      <c r="C40" s="66" t="s">
        <v>65</v>
      </c>
      <c r="D40" s="81"/>
      <c r="E40" s="81"/>
      <c r="F40" s="81"/>
      <c r="G40" s="81"/>
      <c r="H40" s="85"/>
      <c r="I40" s="95">
        <f>I38+I39</f>
        <v>0</v>
      </c>
      <c r="S40" s="7">
        <f>SUM(I65:I68)</f>
        <v>0</v>
      </c>
    </row>
    <row r="41" spans="2:19" ht="14.25" customHeight="1">
      <c r="B41" s="74">
        <v>10</v>
      </c>
      <c r="C41" s="69" t="s">
        <v>116</v>
      </c>
      <c r="D41" s="81"/>
      <c r="E41" s="81"/>
      <c r="F41" s="81"/>
      <c r="G41" s="81"/>
      <c r="H41" s="85"/>
      <c r="I41" s="99"/>
    </row>
    <row r="42" spans="2:19" ht="12" hidden="1" customHeight="1">
      <c r="B42" s="74">
        <v>11</v>
      </c>
      <c r="C42" s="68" t="s">
        <v>117</v>
      </c>
      <c r="D42" s="81"/>
      <c r="E42" s="84"/>
      <c r="F42" s="84"/>
      <c r="G42" s="84"/>
      <c r="H42" s="145"/>
      <c r="I42" s="100"/>
    </row>
    <row r="43" spans="2:19" ht="14.25" customHeight="1">
      <c r="B43" s="74">
        <v>12</v>
      </c>
      <c r="C43" s="69" t="s">
        <v>83</v>
      </c>
      <c r="D43" s="81"/>
      <c r="E43" s="75"/>
      <c r="F43" s="75"/>
      <c r="G43" s="179"/>
      <c r="H43" s="180" t="s">
        <v>120</v>
      </c>
      <c r="I43" s="101"/>
    </row>
    <row r="44" spans="2:19" ht="12" hidden="1" customHeight="1">
      <c r="B44" s="74">
        <v>12</v>
      </c>
      <c r="C44" s="69" t="s">
        <v>83</v>
      </c>
      <c r="D44" s="81"/>
      <c r="E44" s="75"/>
      <c r="F44" s="75"/>
      <c r="G44" s="75"/>
      <c r="H44" s="147" t="s">
        <v>84</v>
      </c>
      <c r="I44" s="101"/>
    </row>
    <row r="45" spans="2:19" ht="9.9499999999999993" customHeight="1">
      <c r="B45" s="74"/>
      <c r="C45" s="163"/>
      <c r="D45" s="74"/>
      <c r="E45" s="74"/>
      <c r="F45" s="74"/>
      <c r="G45" s="74"/>
      <c r="H45" s="181"/>
      <c r="I45" s="182"/>
    </row>
    <row r="46" spans="2:19" ht="14.25" customHeight="1">
      <c r="B46" s="71" t="s">
        <v>0</v>
      </c>
      <c r="C46" s="72" t="s">
        <v>108</v>
      </c>
      <c r="D46" s="73"/>
      <c r="E46" s="73"/>
      <c r="F46" s="73"/>
      <c r="G46" s="73"/>
      <c r="H46" s="73"/>
      <c r="I46" s="91"/>
    </row>
    <row r="47" spans="2:19" ht="14.25" customHeight="1">
      <c r="B47" s="168">
        <v>13.1</v>
      </c>
      <c r="C47" s="169" t="s">
        <v>113</v>
      </c>
      <c r="D47" s="170"/>
      <c r="E47" s="170"/>
      <c r="F47" s="170"/>
      <c r="G47" s="170"/>
      <c r="H47" s="171"/>
      <c r="I47" s="172">
        <f>I38</f>
        <v>0</v>
      </c>
    </row>
    <row r="48" spans="2:19" ht="14.25" customHeight="1">
      <c r="B48" s="168">
        <v>13.2</v>
      </c>
      <c r="C48" s="173" t="s">
        <v>109</v>
      </c>
      <c r="D48" s="174"/>
      <c r="E48" s="174"/>
      <c r="F48" s="174"/>
      <c r="G48" s="174"/>
      <c r="H48" s="175"/>
      <c r="I48" s="176"/>
    </row>
    <row r="49" spans="1:9" ht="14.25" customHeight="1">
      <c r="B49" s="168">
        <v>13.3</v>
      </c>
      <c r="C49" s="173" t="s">
        <v>99</v>
      </c>
      <c r="D49" s="174"/>
      <c r="E49" s="331"/>
      <c r="F49" s="332"/>
      <c r="G49" s="332"/>
      <c r="H49" s="333"/>
      <c r="I49" s="176"/>
    </row>
    <row r="50" spans="1:9" ht="14.25" customHeight="1">
      <c r="B50" s="168">
        <v>13.4</v>
      </c>
      <c r="C50" s="173" t="s">
        <v>110</v>
      </c>
      <c r="D50" s="174"/>
      <c r="E50" s="174"/>
      <c r="F50" s="174"/>
      <c r="G50" s="174"/>
      <c r="H50" s="175"/>
      <c r="I50" s="176"/>
    </row>
    <row r="51" spans="1:9" ht="14.25" customHeight="1">
      <c r="B51" s="168">
        <v>13.5</v>
      </c>
      <c r="C51" s="174" t="s">
        <v>111</v>
      </c>
      <c r="D51" s="174"/>
      <c r="E51" s="174"/>
      <c r="F51" s="174"/>
      <c r="G51" s="174"/>
      <c r="H51" s="175"/>
      <c r="I51" s="177">
        <f>SUM(I47:I50)</f>
        <v>0</v>
      </c>
    </row>
    <row r="52" spans="1:9" ht="14.25" customHeight="1">
      <c r="B52" s="168">
        <v>13.6</v>
      </c>
      <c r="C52" s="174" t="s">
        <v>112</v>
      </c>
      <c r="D52" s="174"/>
      <c r="E52" s="174"/>
      <c r="F52" s="174"/>
      <c r="G52" s="174"/>
      <c r="H52" s="175"/>
      <c r="I52" s="178"/>
    </row>
    <row r="53" spans="1:9" ht="9.9499999999999993" customHeight="1">
      <c r="B53" s="74"/>
      <c r="C53" s="163"/>
      <c r="D53" s="74"/>
      <c r="E53" s="74"/>
      <c r="F53" s="74"/>
      <c r="G53" s="74"/>
      <c r="H53" s="181"/>
      <c r="I53" s="182"/>
    </row>
    <row r="54" spans="1:9" ht="14.25" customHeight="1">
      <c r="B54" s="86" t="s">
        <v>107</v>
      </c>
      <c r="C54" s="72" t="s">
        <v>66</v>
      </c>
      <c r="D54" s="86"/>
      <c r="E54" s="86"/>
      <c r="F54" s="86"/>
      <c r="G54" s="86"/>
      <c r="H54" s="86"/>
      <c r="I54" s="102"/>
    </row>
    <row r="55" spans="1:9" ht="14.25" customHeight="1">
      <c r="B55" s="67">
        <v>14</v>
      </c>
      <c r="C55" s="57" t="s">
        <v>67</v>
      </c>
      <c r="D55" s="67"/>
      <c r="E55" s="67"/>
      <c r="F55" s="67"/>
      <c r="G55" s="67"/>
      <c r="H55" s="67"/>
      <c r="I55" s="92"/>
    </row>
    <row r="56" spans="1:9" ht="14.25" customHeight="1">
      <c r="A56" s="1"/>
      <c r="B56" s="87">
        <v>14.1</v>
      </c>
      <c r="C56" s="64" t="s">
        <v>68</v>
      </c>
      <c r="D56" s="88"/>
      <c r="E56" s="88"/>
      <c r="F56" s="88"/>
      <c r="G56" s="88"/>
      <c r="H56" s="88"/>
      <c r="I56" s="93"/>
    </row>
    <row r="57" spans="1:9" ht="14.25" customHeight="1">
      <c r="A57" s="1"/>
      <c r="B57" s="87">
        <v>14.2</v>
      </c>
      <c r="C57" s="63" t="s">
        <v>69</v>
      </c>
      <c r="D57" s="76"/>
      <c r="E57" s="76"/>
      <c r="F57" s="76"/>
      <c r="G57" s="76"/>
      <c r="H57" s="76"/>
      <c r="I57" s="93"/>
    </row>
    <row r="58" spans="1:9" ht="14.25" customHeight="1">
      <c r="A58" s="1"/>
      <c r="B58" s="87">
        <v>14.3</v>
      </c>
      <c r="C58" s="63" t="s">
        <v>87</v>
      </c>
      <c r="D58" s="76"/>
      <c r="E58" s="76"/>
      <c r="F58" s="76"/>
      <c r="G58" s="76"/>
      <c r="H58" s="76"/>
      <c r="I58" s="93"/>
    </row>
    <row r="59" spans="1:9" ht="14.25" customHeight="1">
      <c r="A59" s="1"/>
      <c r="B59" s="87">
        <v>14.4</v>
      </c>
      <c r="C59" s="63" t="s">
        <v>88</v>
      </c>
      <c r="D59" s="76"/>
      <c r="E59" s="76"/>
      <c r="F59" s="76"/>
      <c r="G59" s="76"/>
      <c r="H59" s="76"/>
      <c r="I59" s="93"/>
    </row>
    <row r="60" spans="1:9" ht="14.25" customHeight="1">
      <c r="A60" s="1"/>
      <c r="B60" s="87">
        <v>14.5</v>
      </c>
      <c r="C60" s="63" t="s">
        <v>70</v>
      </c>
      <c r="D60" s="76"/>
      <c r="E60" s="76"/>
      <c r="F60" s="76"/>
      <c r="G60" s="76"/>
      <c r="H60" s="76"/>
      <c r="I60" s="93"/>
    </row>
    <row r="61" spans="1:9" ht="14.25" customHeight="1">
      <c r="A61" s="1"/>
      <c r="B61" s="87">
        <v>14.6</v>
      </c>
      <c r="C61" s="63" t="s">
        <v>71</v>
      </c>
      <c r="D61" s="76"/>
      <c r="E61" s="76"/>
      <c r="F61" s="76"/>
      <c r="G61" s="76"/>
      <c r="H61" s="76"/>
      <c r="I61" s="93"/>
    </row>
    <row r="62" spans="1:9" ht="14.25" customHeight="1">
      <c r="A62" s="1"/>
      <c r="B62" s="87">
        <v>14.7</v>
      </c>
      <c r="C62" s="89" t="s">
        <v>99</v>
      </c>
      <c r="D62" s="90"/>
      <c r="E62" s="334"/>
      <c r="F62" s="335"/>
      <c r="G62" s="335"/>
      <c r="H62" s="336"/>
      <c r="I62" s="93"/>
    </row>
    <row r="63" spans="1:9" ht="14.25" customHeight="1">
      <c r="A63" s="1"/>
      <c r="B63" s="87">
        <v>14.8</v>
      </c>
      <c r="C63" s="66" t="s">
        <v>89</v>
      </c>
      <c r="D63" s="76"/>
      <c r="E63" s="76"/>
      <c r="F63" s="76"/>
      <c r="G63" s="76"/>
      <c r="H63" s="76"/>
      <c r="I63" s="95">
        <f>SUM(I56:I62)</f>
        <v>0</v>
      </c>
    </row>
    <row r="64" spans="1:9" ht="14.25" customHeight="1">
      <c r="A64" s="1"/>
      <c r="B64" s="67">
        <v>15</v>
      </c>
      <c r="C64" s="57" t="s">
        <v>72</v>
      </c>
      <c r="D64" s="74"/>
      <c r="E64" s="74"/>
      <c r="F64" s="74"/>
      <c r="G64" s="74"/>
      <c r="H64" s="74"/>
      <c r="I64" s="92"/>
    </row>
    <row r="65" spans="1:9" ht="14.25" customHeight="1">
      <c r="A65" s="1"/>
      <c r="B65" s="67">
        <v>15.1</v>
      </c>
      <c r="C65" s="64" t="s">
        <v>73</v>
      </c>
      <c r="D65" s="88"/>
      <c r="E65" s="88"/>
      <c r="F65" s="88"/>
      <c r="G65" s="88"/>
      <c r="H65" s="88"/>
      <c r="I65" s="93"/>
    </row>
    <row r="66" spans="1:9" ht="14.25" customHeight="1">
      <c r="A66" s="1"/>
      <c r="B66" s="67">
        <v>15.2</v>
      </c>
      <c r="C66" s="63" t="s">
        <v>74</v>
      </c>
      <c r="D66" s="76"/>
      <c r="E66" s="76"/>
      <c r="F66" s="76"/>
      <c r="G66" s="76"/>
      <c r="H66" s="76"/>
      <c r="I66" s="93"/>
    </row>
    <row r="67" spans="1:9" ht="14.25" customHeight="1">
      <c r="A67" s="1"/>
      <c r="B67" s="67">
        <v>15.3</v>
      </c>
      <c r="C67" s="63" t="s">
        <v>75</v>
      </c>
      <c r="D67" s="76"/>
      <c r="E67" s="76"/>
      <c r="F67" s="76"/>
      <c r="G67" s="76"/>
      <c r="H67" s="76"/>
      <c r="I67" s="93"/>
    </row>
    <row r="68" spans="1:9" ht="14.25" customHeight="1">
      <c r="A68" s="1"/>
      <c r="B68" s="67">
        <v>15.4</v>
      </c>
      <c r="C68" s="89" t="s">
        <v>99</v>
      </c>
      <c r="D68" s="90"/>
      <c r="E68" s="334"/>
      <c r="F68" s="335"/>
      <c r="G68" s="335"/>
      <c r="H68" s="336"/>
      <c r="I68" s="93"/>
    </row>
    <row r="69" spans="1:9" ht="14.25" customHeight="1">
      <c r="A69" s="1"/>
      <c r="B69" s="67">
        <v>15.5</v>
      </c>
      <c r="C69" s="66" t="s">
        <v>76</v>
      </c>
      <c r="D69" s="76"/>
      <c r="E69" s="76"/>
      <c r="F69" s="76"/>
      <c r="G69" s="76"/>
      <c r="H69" s="76"/>
      <c r="I69" s="95">
        <f>SUM(I65:I68)</f>
        <v>0</v>
      </c>
    </row>
    <row r="70" spans="1:9" ht="14.25" customHeight="1">
      <c r="A70" s="1"/>
      <c r="B70" s="67">
        <v>16</v>
      </c>
      <c r="C70" s="66" t="s">
        <v>77</v>
      </c>
      <c r="D70" s="68"/>
      <c r="E70" s="68"/>
      <c r="F70" s="68"/>
      <c r="G70" s="68"/>
      <c r="H70" s="68"/>
      <c r="I70" s="183">
        <f>I63-I69</f>
        <v>0</v>
      </c>
    </row>
    <row r="71" spans="1:9" ht="14.25" customHeight="1">
      <c r="A71" s="1"/>
      <c r="B71" s="67">
        <v>20</v>
      </c>
      <c r="C71" s="66" t="s">
        <v>78</v>
      </c>
      <c r="D71" s="68"/>
      <c r="E71" s="68"/>
      <c r="F71" s="68"/>
      <c r="G71" s="68"/>
      <c r="H71" s="68"/>
      <c r="I71" s="103"/>
    </row>
    <row r="72" spans="1:9" ht="12" hidden="1" customHeight="1">
      <c r="B72" s="67">
        <v>18</v>
      </c>
      <c r="C72" s="66" t="s">
        <v>13</v>
      </c>
      <c r="D72" s="68"/>
      <c r="E72" s="146"/>
      <c r="F72" s="146"/>
      <c r="G72" s="146"/>
      <c r="H72" s="146"/>
      <c r="I72" s="104"/>
    </row>
    <row r="73" spans="1:9" ht="12" hidden="1" customHeight="1">
      <c r="A73" s="1"/>
      <c r="B73" s="67">
        <v>19</v>
      </c>
      <c r="C73" s="63" t="s">
        <v>14</v>
      </c>
      <c r="D73" s="68"/>
      <c r="E73" s="167"/>
      <c r="F73" s="167"/>
      <c r="G73" s="167"/>
      <c r="H73" s="147" t="s">
        <v>84</v>
      </c>
      <c r="I73" s="101"/>
    </row>
    <row r="74" spans="1:9" ht="12" hidden="1" customHeight="1">
      <c r="A74" s="1"/>
      <c r="B74" s="67">
        <v>20</v>
      </c>
      <c r="C74" s="66" t="s">
        <v>78</v>
      </c>
      <c r="D74" s="68"/>
      <c r="E74" s="68"/>
      <c r="F74" s="68"/>
      <c r="G74" s="68"/>
      <c r="H74" s="90"/>
      <c r="I74" s="103"/>
    </row>
    <row r="75" spans="1:9" ht="14.25" customHeight="1">
      <c r="A75" s="1"/>
      <c r="B75" s="67">
        <v>22</v>
      </c>
      <c r="C75" s="66" t="s">
        <v>119</v>
      </c>
      <c r="D75" s="68"/>
      <c r="E75" s="167"/>
      <c r="F75" s="167"/>
      <c r="G75" s="179"/>
      <c r="H75" s="180" t="s">
        <v>120</v>
      </c>
      <c r="I75" s="101"/>
    </row>
    <row r="76" spans="1:9" ht="12.75" hidden="1" customHeight="1" thickBot="1">
      <c r="A76" s="1"/>
      <c r="B76" s="67">
        <v>22</v>
      </c>
      <c r="C76" s="63" t="s">
        <v>118</v>
      </c>
      <c r="D76" s="68"/>
      <c r="E76" s="167"/>
      <c r="F76" s="167"/>
      <c r="G76" s="167"/>
      <c r="H76" s="147" t="s">
        <v>84</v>
      </c>
      <c r="I76" s="101"/>
    </row>
    <row r="77" spans="1:9" ht="9.9499999999999993" customHeight="1">
      <c r="A77" s="1"/>
      <c r="B77"/>
      <c r="C77"/>
      <c r="D77"/>
      <c r="E77"/>
      <c r="F77"/>
      <c r="G77"/>
      <c r="H77"/>
      <c r="I77"/>
    </row>
    <row r="78" spans="1:9" ht="12" customHeight="1">
      <c r="B78" s="128" t="s">
        <v>211</v>
      </c>
      <c r="C78"/>
      <c r="D78"/>
      <c r="E78"/>
      <c r="F78"/>
      <c r="G78"/>
      <c r="H78"/>
      <c r="I78" s="290" t="s">
        <v>190</v>
      </c>
    </row>
  </sheetData>
  <sheetProtection algorithmName="SHA-512" hashValue="esCrAUf6r1j+hDsY76rYl86iEJzI5wys2Zw3BgsHR2Pkxay3vhWi0Nsi4MLa8XVqB9HpPBcvg+M+KvLmfAcbmQ==" saltValue="1DCKpOmKLIL+KnLsZbjvkg==" spinCount="100000" sheet="1" objects="1" scenarios="1"/>
  <mergeCells count="11">
    <mergeCell ref="E49:H49"/>
    <mergeCell ref="E68:H68"/>
    <mergeCell ref="E62:H62"/>
    <mergeCell ref="C35:H35"/>
    <mergeCell ref="C36:H36"/>
    <mergeCell ref="C37:H37"/>
    <mergeCell ref="C32:H32"/>
    <mergeCell ref="D27:H27"/>
    <mergeCell ref="D28:H28"/>
    <mergeCell ref="D29:H29"/>
    <mergeCell ref="C33:H33"/>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D627C-B4EB-4E60-AC50-A9C24C59613F}">
  <sheetPr>
    <pageSetUpPr fitToPage="1"/>
  </sheetPr>
  <dimension ref="A1:F53"/>
  <sheetViews>
    <sheetView showGridLines="0" showRowColHeaders="0" zoomScale="120" zoomScaleNormal="120" workbookViewId="0">
      <selection activeCell="A12" sqref="A12"/>
      <extLst>
        <ext xmlns:xlsdti="http://schemas.microsoft.com/office/spreadsheetml/2023/showDataTypeIcons" uri="{77bfe23e-c014-4d31-8a63-9c772dbf06b6}">
          <xlsdti:showDataTypeIcons visible="0"/>
        </ext>
      </extLst>
    </sheetView>
  </sheetViews>
  <sheetFormatPr baseColWidth="10" defaultRowHeight="12"/>
  <cols>
    <col min="1" max="1" width="13.7109375" style="119" customWidth="1"/>
    <col min="2" max="2" width="40.7109375" style="119" customWidth="1"/>
    <col min="3" max="4" width="15.7109375" style="119" customWidth="1"/>
    <col min="5" max="6" width="13.7109375" style="119" customWidth="1"/>
    <col min="7" max="16384" width="11.42578125" style="119"/>
  </cols>
  <sheetData>
    <row r="1" spans="1:6" ht="13.5" customHeight="1">
      <c r="A1" s="282" t="s">
        <v>175</v>
      </c>
      <c r="B1" s="282"/>
      <c r="C1" s="282"/>
      <c r="D1" s="282"/>
      <c r="E1" s="282"/>
      <c r="F1" s="282"/>
    </row>
    <row r="2" spans="1:6" ht="7.5" customHeight="1">
      <c r="A2" s="285"/>
      <c r="B2" s="285"/>
      <c r="C2" s="285"/>
      <c r="D2" s="285"/>
      <c r="E2" s="285"/>
      <c r="F2" s="285"/>
    </row>
    <row r="3" spans="1:6" ht="13.5" customHeight="1">
      <c r="A3" s="287" t="s">
        <v>176</v>
      </c>
      <c r="B3" s="285"/>
      <c r="C3" s="285"/>
      <c r="D3" s="285"/>
      <c r="E3" s="285"/>
      <c r="F3" s="285"/>
    </row>
    <row r="4" spans="1:6" ht="13.5" customHeight="1">
      <c r="A4" s="285" t="s">
        <v>174</v>
      </c>
      <c r="B4" s="285"/>
      <c r="C4" s="285"/>
      <c r="D4" s="285"/>
      <c r="E4" s="285"/>
      <c r="F4" s="285"/>
    </row>
    <row r="5" spans="1:6" ht="7.5" customHeight="1">
      <c r="A5" s="285"/>
      <c r="B5" s="286"/>
      <c r="C5" s="285"/>
      <c r="D5" s="285"/>
      <c r="E5" s="285"/>
      <c r="F5" s="285"/>
    </row>
    <row r="6" spans="1:6" ht="13.5" customHeight="1">
      <c r="A6" s="243" t="s">
        <v>177</v>
      </c>
      <c r="B6" s="279"/>
      <c r="C6" s="279"/>
      <c r="D6" s="279"/>
      <c r="E6" s="279"/>
      <c r="F6" s="279"/>
    </row>
    <row r="7" spans="1:6" ht="13.5" customHeight="1">
      <c r="A7" s="279" t="s">
        <v>178</v>
      </c>
      <c r="B7" s="279"/>
      <c r="C7" s="279"/>
      <c r="D7" s="279"/>
      <c r="E7" s="279"/>
      <c r="F7" s="279"/>
    </row>
    <row r="8" spans="1:6" ht="7.5" customHeight="1">
      <c r="A8" s="284"/>
      <c r="B8" s="284"/>
      <c r="C8" s="284"/>
      <c r="D8" s="284"/>
      <c r="E8" s="284"/>
      <c r="F8" s="284"/>
    </row>
    <row r="9" spans="1:6" ht="12" customHeight="1">
      <c r="A9" s="347" t="s">
        <v>179</v>
      </c>
      <c r="B9" s="347" t="s">
        <v>180</v>
      </c>
      <c r="C9" s="347" t="s">
        <v>181</v>
      </c>
      <c r="D9" s="356" t="s">
        <v>182</v>
      </c>
      <c r="E9" s="349" t="s">
        <v>208</v>
      </c>
      <c r="F9" s="350"/>
    </row>
    <row r="10" spans="1:6" ht="13.5" customHeight="1">
      <c r="A10" s="353"/>
      <c r="B10" s="354"/>
      <c r="C10" s="353"/>
      <c r="D10" s="353"/>
      <c r="E10" s="357"/>
      <c r="F10" s="358"/>
    </row>
    <row r="11" spans="1:6" ht="23.25" customHeight="1">
      <c r="A11" s="348"/>
      <c r="B11" s="355"/>
      <c r="C11" s="348"/>
      <c r="D11" s="348"/>
      <c r="E11" s="283" t="s">
        <v>183</v>
      </c>
      <c r="F11" s="283" t="s">
        <v>184</v>
      </c>
    </row>
    <row r="12" spans="1:6" ht="22.5" customHeight="1">
      <c r="A12" s="291"/>
      <c r="B12" s="292"/>
      <c r="C12" s="291"/>
      <c r="D12" s="291"/>
      <c r="E12" s="293"/>
      <c r="F12" s="293"/>
    </row>
    <row r="13" spans="1:6" ht="22.5" customHeight="1">
      <c r="A13" s="291"/>
      <c r="B13" s="292"/>
      <c r="C13" s="291"/>
      <c r="D13" s="291"/>
      <c r="E13" s="293"/>
      <c r="F13" s="293"/>
    </row>
    <row r="14" spans="1:6" ht="22.5" customHeight="1">
      <c r="A14" s="291"/>
      <c r="B14" s="292"/>
      <c r="C14" s="291"/>
      <c r="D14" s="291"/>
      <c r="E14" s="293"/>
      <c r="F14" s="293"/>
    </row>
    <row r="15" spans="1:6" ht="22.5" customHeight="1">
      <c r="A15" s="291"/>
      <c r="B15" s="292"/>
      <c r="C15" s="291"/>
      <c r="D15" s="291"/>
      <c r="E15" s="293"/>
      <c r="F15" s="293"/>
    </row>
    <row r="16" spans="1:6" ht="22.5" customHeight="1">
      <c r="A16" s="291"/>
      <c r="B16" s="292"/>
      <c r="C16" s="291"/>
      <c r="D16" s="291"/>
      <c r="E16" s="293"/>
      <c r="F16" s="293"/>
    </row>
    <row r="17" spans="1:6" ht="22.5" customHeight="1">
      <c r="A17" s="291"/>
      <c r="B17" s="292"/>
      <c r="C17" s="291"/>
      <c r="D17" s="291"/>
      <c r="E17" s="293"/>
      <c r="F17" s="293"/>
    </row>
    <row r="18" spans="1:6" ht="22.5" customHeight="1">
      <c r="A18" s="291"/>
      <c r="B18" s="292"/>
      <c r="C18" s="291"/>
      <c r="D18" s="291"/>
      <c r="E18" s="293"/>
      <c r="F18" s="293"/>
    </row>
    <row r="19" spans="1:6" ht="22.5" customHeight="1">
      <c r="A19" s="291"/>
      <c r="B19" s="292"/>
      <c r="C19" s="291"/>
      <c r="D19" s="291"/>
      <c r="E19" s="293"/>
      <c r="F19" s="293"/>
    </row>
    <row r="20" spans="1:6" ht="22.5" customHeight="1">
      <c r="A20" s="291"/>
      <c r="B20" s="292"/>
      <c r="C20" s="291"/>
      <c r="D20" s="291"/>
      <c r="E20" s="293"/>
      <c r="F20" s="293"/>
    </row>
    <row r="21" spans="1:6" ht="22.5" customHeight="1">
      <c r="A21" s="291"/>
      <c r="B21" s="292"/>
      <c r="C21" s="291"/>
      <c r="D21" s="291"/>
      <c r="E21" s="293"/>
      <c r="F21" s="293"/>
    </row>
    <row r="22" spans="1:6" ht="22.5" customHeight="1">
      <c r="A22" s="291"/>
      <c r="B22" s="292"/>
      <c r="C22" s="291"/>
      <c r="D22" s="291"/>
      <c r="E22" s="293"/>
      <c r="F22" s="293"/>
    </row>
    <row r="23" spans="1:6" ht="22.5" customHeight="1">
      <c r="A23" s="291"/>
      <c r="B23" s="292"/>
      <c r="C23" s="291"/>
      <c r="D23" s="291"/>
      <c r="E23" s="293"/>
      <c r="F23" s="293"/>
    </row>
    <row r="24" spans="1:6" ht="22.5" customHeight="1">
      <c r="A24" s="291"/>
      <c r="B24" s="292"/>
      <c r="C24" s="291"/>
      <c r="D24" s="291"/>
      <c r="E24" s="293"/>
      <c r="F24" s="293"/>
    </row>
    <row r="25" spans="1:6" ht="22.5" customHeight="1">
      <c r="A25" s="291"/>
      <c r="B25" s="292"/>
      <c r="C25" s="291"/>
      <c r="D25" s="291"/>
      <c r="E25" s="293"/>
      <c r="F25" s="293"/>
    </row>
    <row r="26" spans="1:6" ht="22.5" customHeight="1">
      <c r="A26" s="291"/>
      <c r="B26" s="292"/>
      <c r="C26" s="291"/>
      <c r="D26" s="291"/>
      <c r="E26" s="293"/>
      <c r="F26" s="293"/>
    </row>
    <row r="27" spans="1:6" ht="22.5" customHeight="1">
      <c r="A27" s="291"/>
      <c r="B27" s="292"/>
      <c r="C27" s="291"/>
      <c r="D27" s="291"/>
      <c r="E27" s="293"/>
      <c r="F27" s="293"/>
    </row>
    <row r="28" spans="1:6" ht="13.5" customHeight="1">
      <c r="A28" s="279"/>
      <c r="B28" s="279"/>
      <c r="C28" s="279"/>
      <c r="D28" s="279"/>
      <c r="E28" s="279"/>
      <c r="F28" s="279"/>
    </row>
    <row r="29" spans="1:6" ht="13.5" customHeight="1">
      <c r="A29" s="281" t="s">
        <v>185</v>
      </c>
      <c r="B29" s="282"/>
      <c r="C29" s="282"/>
      <c r="D29" s="282"/>
      <c r="E29" s="282"/>
      <c r="F29" s="282"/>
    </row>
    <row r="30" spans="1:6" ht="7.5" customHeight="1">
      <c r="A30" s="279"/>
      <c r="B30" s="279"/>
      <c r="C30" s="279"/>
      <c r="D30" s="279"/>
      <c r="E30" s="279"/>
      <c r="F30" s="279"/>
    </row>
    <row r="31" spans="1:6">
      <c r="A31" s="243" t="s">
        <v>186</v>
      </c>
      <c r="B31" s="280"/>
      <c r="C31" s="280"/>
      <c r="D31" s="280"/>
      <c r="E31" s="280"/>
      <c r="F31" s="280"/>
    </row>
    <row r="32" spans="1:6">
      <c r="A32" s="1" t="s">
        <v>187</v>
      </c>
      <c r="B32" s="280"/>
      <c r="C32" s="280"/>
      <c r="D32" s="280"/>
      <c r="E32" s="280"/>
      <c r="F32" s="280"/>
    </row>
    <row r="33" spans="1:6" ht="7.5" customHeight="1">
      <c r="A33" s="279"/>
      <c r="B33" s="279"/>
      <c r="C33" s="279"/>
      <c r="D33" s="279"/>
      <c r="E33" s="279"/>
      <c r="F33" s="279"/>
    </row>
    <row r="34" spans="1:6" ht="12" customHeight="1">
      <c r="A34" s="341" t="s">
        <v>179</v>
      </c>
      <c r="B34" s="343" t="s">
        <v>180</v>
      </c>
      <c r="C34" s="344"/>
      <c r="D34" s="347" t="s">
        <v>181</v>
      </c>
      <c r="E34" s="349" t="s">
        <v>208</v>
      </c>
      <c r="F34" s="350"/>
    </row>
    <row r="35" spans="1:6" ht="13.5" customHeight="1">
      <c r="A35" s="342"/>
      <c r="B35" s="345"/>
      <c r="C35" s="346"/>
      <c r="D35" s="348"/>
      <c r="E35" s="351"/>
      <c r="F35" s="352"/>
    </row>
    <row r="36" spans="1:6" ht="22.5" customHeight="1">
      <c r="A36" s="294"/>
      <c r="B36" s="359"/>
      <c r="C36" s="359"/>
      <c r="D36" s="294"/>
      <c r="E36" s="360"/>
      <c r="F36" s="360"/>
    </row>
    <row r="37" spans="1:6" ht="22.5" customHeight="1">
      <c r="A37" s="294"/>
      <c r="B37" s="361"/>
      <c r="C37" s="362"/>
      <c r="D37" s="294"/>
      <c r="E37" s="363"/>
      <c r="F37" s="364"/>
    </row>
    <row r="38" spans="1:6" ht="22.5" customHeight="1">
      <c r="A38" s="294"/>
      <c r="B38" s="361"/>
      <c r="C38" s="362"/>
      <c r="D38" s="294"/>
      <c r="E38" s="363"/>
      <c r="F38" s="364"/>
    </row>
    <row r="39" spans="1:6" ht="22.5" customHeight="1">
      <c r="A39" s="294"/>
      <c r="B39" s="359"/>
      <c r="C39" s="359"/>
      <c r="D39" s="294"/>
      <c r="E39" s="360"/>
      <c r="F39" s="360"/>
    </row>
    <row r="40" spans="1:6" ht="22.5" customHeight="1">
      <c r="A40" s="294"/>
      <c r="B40" s="361"/>
      <c r="C40" s="362"/>
      <c r="D40" s="294"/>
      <c r="E40" s="363"/>
      <c r="F40" s="364"/>
    </row>
    <row r="41" spans="1:6" ht="22.5" customHeight="1">
      <c r="A41" s="294"/>
      <c r="B41" s="361"/>
      <c r="C41" s="362"/>
      <c r="D41" s="294"/>
      <c r="E41" s="363"/>
      <c r="F41" s="364"/>
    </row>
    <row r="42" spans="1:6" ht="22.5" customHeight="1">
      <c r="A42" s="294"/>
      <c r="B42" s="359"/>
      <c r="C42" s="359"/>
      <c r="D42" s="294"/>
      <c r="E42" s="360"/>
      <c r="F42" s="360"/>
    </row>
    <row r="43" spans="1:6" ht="22.5" customHeight="1">
      <c r="A43" s="294"/>
      <c r="B43" s="359"/>
      <c r="C43" s="359"/>
      <c r="D43" s="294"/>
      <c r="E43" s="360"/>
      <c r="F43" s="360"/>
    </row>
    <row r="44" spans="1:6" ht="22.5" customHeight="1">
      <c r="A44" s="294"/>
      <c r="B44" s="359"/>
      <c r="C44" s="359"/>
      <c r="D44" s="294"/>
      <c r="E44" s="360"/>
      <c r="F44" s="360"/>
    </row>
    <row r="45" spans="1:6" ht="22.5" customHeight="1">
      <c r="A45" s="294"/>
      <c r="B45" s="361"/>
      <c r="C45" s="362"/>
      <c r="D45" s="294"/>
      <c r="E45" s="363"/>
      <c r="F45" s="364"/>
    </row>
    <row r="46" spans="1:6" ht="22.5" customHeight="1">
      <c r="A46" s="294"/>
      <c r="B46" s="361"/>
      <c r="C46" s="362"/>
      <c r="D46" s="294"/>
      <c r="E46" s="363"/>
      <c r="F46" s="364"/>
    </row>
    <row r="47" spans="1:6" ht="22.5" customHeight="1">
      <c r="A47" s="294"/>
      <c r="B47" s="359"/>
      <c r="C47" s="359"/>
      <c r="D47" s="294"/>
      <c r="E47" s="360"/>
      <c r="F47" s="360"/>
    </row>
    <row r="48" spans="1:6" ht="22.5" customHeight="1">
      <c r="A48" s="295"/>
      <c r="B48" s="365"/>
      <c r="C48" s="366"/>
      <c r="D48" s="295"/>
      <c r="E48" s="365"/>
      <c r="F48" s="366"/>
    </row>
    <row r="49" spans="1:6" ht="22.5" customHeight="1">
      <c r="A49" s="295"/>
      <c r="B49" s="365"/>
      <c r="C49" s="366"/>
      <c r="D49" s="295"/>
      <c r="E49" s="365"/>
      <c r="F49" s="366"/>
    </row>
    <row r="50" spans="1:6" ht="22.5" customHeight="1">
      <c r="A50" s="295"/>
      <c r="B50" s="365"/>
      <c r="C50" s="366"/>
      <c r="D50" s="295"/>
      <c r="E50" s="365"/>
      <c r="F50" s="366"/>
    </row>
    <row r="51" spans="1:6" ht="22.5" customHeight="1">
      <c r="A51" s="295"/>
      <c r="B51" s="365"/>
      <c r="C51" s="366"/>
      <c r="D51" s="295"/>
      <c r="E51" s="365"/>
      <c r="F51" s="366"/>
    </row>
    <row r="52" spans="1:6" ht="13.5" customHeight="1">
      <c r="A52" s="279"/>
      <c r="B52" s="279"/>
      <c r="C52" s="279"/>
      <c r="D52" s="279"/>
      <c r="E52" s="279"/>
      <c r="F52" s="279"/>
    </row>
    <row r="53" spans="1:6" ht="13.5" customHeight="1">
      <c r="A53" s="128" t="str">
        <f>Konten!B78</f>
        <v>STJP 2026</v>
      </c>
      <c r="B53" s="279"/>
      <c r="C53" s="279"/>
      <c r="D53" s="279"/>
      <c r="E53" s="279"/>
      <c r="F53" s="278" t="s">
        <v>188</v>
      </c>
    </row>
  </sheetData>
  <sheetProtection algorithmName="SHA-512" hashValue="MoAwMm1YEp9tr35/GuHSgOvgzpRxxVMaHxtQrqyuRSJD8KJ+uafQwKYDSVNsFuxtWT/NdnQi2ekWVVm6f7TaBA==" saltValue="x8Drw87YpEaUilHyNAvGww==" spinCount="100000" sheet="1" objects="1" scenarios="1"/>
  <mergeCells count="41">
    <mergeCell ref="B50:C50"/>
    <mergeCell ref="E50:F50"/>
    <mergeCell ref="B51:C51"/>
    <mergeCell ref="E51:F51"/>
    <mergeCell ref="B48:C48"/>
    <mergeCell ref="E48:F48"/>
    <mergeCell ref="B49:C49"/>
    <mergeCell ref="E49:F49"/>
    <mergeCell ref="B45:C45"/>
    <mergeCell ref="E45:F45"/>
    <mergeCell ref="B46:C46"/>
    <mergeCell ref="E46:F46"/>
    <mergeCell ref="B47:C47"/>
    <mergeCell ref="E47:F47"/>
    <mergeCell ref="B42:C42"/>
    <mergeCell ref="E42:F42"/>
    <mergeCell ref="B43:C43"/>
    <mergeCell ref="E43:F43"/>
    <mergeCell ref="B44:C44"/>
    <mergeCell ref="E44:F44"/>
    <mergeCell ref="B39:C39"/>
    <mergeCell ref="E39:F39"/>
    <mergeCell ref="B40:C40"/>
    <mergeCell ref="E40:F40"/>
    <mergeCell ref="B41:C41"/>
    <mergeCell ref="E41:F41"/>
    <mergeCell ref="B36:C36"/>
    <mergeCell ref="E36:F36"/>
    <mergeCell ref="B37:C37"/>
    <mergeCell ref="E37:F37"/>
    <mergeCell ref="B38:C38"/>
    <mergeCell ref="E38:F38"/>
    <mergeCell ref="A34:A35"/>
    <mergeCell ref="B34:C35"/>
    <mergeCell ref="D34:D35"/>
    <mergeCell ref="E34:F35"/>
    <mergeCell ref="A9:A11"/>
    <mergeCell ref="B9:B11"/>
    <mergeCell ref="C9:C11"/>
    <mergeCell ref="D9:D11"/>
    <mergeCell ref="E9:F10"/>
  </mergeCells>
  <pageMargins left="0.51181102362204722" right="0.23622047244094491" top="0.39370078740157483" bottom="0.11811023622047245"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2</xdr:row>
                    <xdr:rowOff>142875</xdr:rowOff>
                  </from>
                  <to>
                    <xdr:col>0</xdr:col>
                    <xdr:colOff>885825</xdr:colOff>
                    <xdr:row>5</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742950</xdr:colOff>
                    <xdr:row>2</xdr:row>
                    <xdr:rowOff>152400</xdr:rowOff>
                  </from>
                  <to>
                    <xdr:col>1</xdr:col>
                    <xdr:colOff>533400</xdr:colOff>
                    <xdr:row>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9BCA-EF9A-497B-9922-7273472D2865}">
  <dimension ref="A1:O63"/>
  <sheetViews>
    <sheetView showGridLines="0" showRowColHeaders="0" topLeftCell="B2" zoomScale="120" zoomScaleNormal="120" zoomScaleSheetLayoutView="145" workbookViewId="0">
      <selection activeCell="B44" sqref="B44"/>
    </sheetView>
  </sheetViews>
  <sheetFormatPr baseColWidth="10" defaultColWidth="11.42578125" defaultRowHeight="14.25"/>
  <cols>
    <col min="1" max="1" width="2.85546875" style="129" hidden="1" customWidth="1"/>
    <col min="2" max="2" width="65.7109375" style="129" customWidth="1"/>
    <col min="3" max="3" width="7.140625" style="129" customWidth="1"/>
    <col min="4" max="4" width="12.28515625" style="129" customWidth="1"/>
    <col min="5" max="5" width="20.7109375" style="129" customWidth="1"/>
    <col min="6" max="6" width="10" style="143" customWidth="1"/>
    <col min="7" max="7" width="0.42578125" style="129" hidden="1" customWidth="1"/>
    <col min="8" max="8" width="11.42578125" style="129" hidden="1" customWidth="1"/>
    <col min="9" max="16384" width="11.42578125" style="129"/>
  </cols>
  <sheetData>
    <row r="1" spans="1:8" ht="94.5" hidden="1" customHeight="1">
      <c r="F1" s="130"/>
    </row>
    <row r="2" spans="1:8" ht="15" customHeight="1">
      <c r="A2" s="130"/>
      <c r="B2" s="185" t="s">
        <v>193</v>
      </c>
      <c r="C2" s="186"/>
      <c r="D2" s="186"/>
      <c r="E2" s="186"/>
      <c r="F2" s="185"/>
      <c r="G2" s="135"/>
      <c r="H2" s="135"/>
    </row>
    <row r="3" spans="1:8" ht="13.5" customHeight="1">
      <c r="A3" s="130"/>
      <c r="B3" s="131"/>
      <c r="C3" s="135"/>
      <c r="D3" s="135"/>
      <c r="E3" s="135"/>
      <c r="F3" s="132"/>
      <c r="G3" s="135"/>
      <c r="H3" s="135"/>
    </row>
    <row r="4" spans="1:8" ht="15" customHeight="1">
      <c r="A4" s="137"/>
      <c r="B4" s="370" t="s">
        <v>194</v>
      </c>
      <c r="C4" s="370"/>
      <c r="D4" s="370"/>
      <c r="E4" s="370"/>
      <c r="F4" s="370"/>
      <c r="G4" s="370"/>
      <c r="H4" s="370"/>
    </row>
    <row r="5" spans="1:8" ht="25.5" customHeight="1">
      <c r="A5" s="137"/>
      <c r="B5" s="368"/>
      <c r="C5" s="368"/>
      <c r="D5" s="369"/>
      <c r="E5" s="369"/>
      <c r="F5" s="369"/>
      <c r="G5" s="135"/>
      <c r="H5" s="135"/>
    </row>
    <row r="6" spans="1:8" ht="15" customHeight="1">
      <c r="A6" s="137"/>
      <c r="B6" s="370" t="s">
        <v>195</v>
      </c>
      <c r="C6" s="370"/>
      <c r="D6" s="370"/>
      <c r="E6" s="370"/>
      <c r="F6" s="370"/>
      <c r="G6" s="370"/>
      <c r="H6" s="370"/>
    </row>
    <row r="7" spans="1:8" ht="15" customHeight="1">
      <c r="A7" s="137"/>
      <c r="B7" s="383" t="s">
        <v>212</v>
      </c>
      <c r="C7" s="383"/>
      <c r="D7" s="383"/>
      <c r="E7" s="289"/>
      <c r="F7" s="289"/>
      <c r="G7" s="135"/>
      <c r="H7" s="135"/>
    </row>
    <row r="8" spans="1:8" ht="15" customHeight="1">
      <c r="A8" s="137"/>
      <c r="B8" s="148"/>
      <c r="C8" s="133"/>
      <c r="D8" s="289"/>
      <c r="E8" s="289"/>
      <c r="F8" s="289"/>
      <c r="G8" s="135"/>
      <c r="H8" s="135"/>
    </row>
    <row r="9" spans="1:8" ht="13.5" customHeight="1">
      <c r="A9" s="137"/>
      <c r="B9" s="148"/>
      <c r="C9" s="133"/>
      <c r="D9" s="289"/>
      <c r="E9" s="289"/>
      <c r="F9" s="289"/>
      <c r="G9" s="135"/>
      <c r="H9" s="135"/>
    </row>
    <row r="10" spans="1:8" ht="15" customHeight="1">
      <c r="A10" s="137"/>
      <c r="B10" s="184" t="s">
        <v>196</v>
      </c>
      <c r="C10" s="184"/>
      <c r="D10" s="186"/>
      <c r="E10" s="186"/>
      <c r="F10" s="185"/>
      <c r="G10" s="135"/>
      <c r="H10" s="135"/>
    </row>
    <row r="11" spans="1:8" ht="13.5" customHeight="1">
      <c r="A11" s="137"/>
      <c r="B11" s="148"/>
      <c r="C11" s="133"/>
      <c r="D11" s="289"/>
      <c r="E11" s="289"/>
      <c r="F11" s="289"/>
      <c r="G11" s="135"/>
      <c r="H11" s="135"/>
    </row>
    <row r="12" spans="1:8" ht="42.75" customHeight="1">
      <c r="A12" s="137"/>
      <c r="B12" s="371" t="s">
        <v>197</v>
      </c>
      <c r="C12" s="371"/>
      <c r="D12" s="371"/>
      <c r="E12" s="371"/>
      <c r="F12" s="371"/>
      <c r="G12" s="371"/>
      <c r="H12" s="371"/>
    </row>
    <row r="13" spans="1:8" ht="13.5" customHeight="1">
      <c r="A13" s="137"/>
      <c r="B13" s="148"/>
      <c r="C13" s="133"/>
      <c r="D13" s="289"/>
      <c r="E13" s="289"/>
      <c r="F13" s="289"/>
      <c r="G13" s="135"/>
      <c r="H13" s="135"/>
    </row>
    <row r="14" spans="1:8" ht="28.5" customHeight="1">
      <c r="A14" s="137"/>
      <c r="B14" s="371" t="s">
        <v>198</v>
      </c>
      <c r="C14" s="371"/>
      <c r="D14" s="371"/>
      <c r="E14" s="371"/>
      <c r="F14" s="371"/>
      <c r="G14" s="371"/>
      <c r="H14" s="371"/>
    </row>
    <row r="15" spans="1:8" ht="13.5" customHeight="1">
      <c r="A15" s="137"/>
      <c r="B15" s="148"/>
      <c r="C15" s="133"/>
      <c r="D15" s="289"/>
      <c r="E15" s="289"/>
      <c r="F15" s="289"/>
      <c r="G15" s="135"/>
      <c r="H15" s="135"/>
    </row>
    <row r="16" spans="1:8" ht="13.5" customHeight="1">
      <c r="A16" s="137"/>
      <c r="B16" s="133"/>
      <c r="C16" s="133"/>
      <c r="D16" s="134"/>
      <c r="E16" s="134"/>
      <c r="F16" s="134"/>
      <c r="G16" s="135"/>
      <c r="H16" s="135"/>
    </row>
    <row r="17" spans="1:15" ht="12.75" customHeight="1">
      <c r="A17" s="130"/>
      <c r="B17" s="184" t="s">
        <v>199</v>
      </c>
      <c r="C17" s="184"/>
      <c r="D17" s="186"/>
      <c r="E17" s="186"/>
      <c r="F17" s="185"/>
      <c r="G17" s="135"/>
      <c r="H17" s="135"/>
    </row>
    <row r="18" spans="1:15" s="137" customFormat="1" ht="13.5" customHeight="1">
      <c r="A18" s="136"/>
      <c r="B18" s="135"/>
      <c r="C18" s="135"/>
      <c r="D18" s="135"/>
      <c r="E18" s="135"/>
      <c r="F18" s="135"/>
      <c r="G18" s="135"/>
      <c r="H18" s="135"/>
    </row>
    <row r="19" spans="1:15" s="137" customFormat="1" ht="13.5" customHeight="1">
      <c r="B19" s="135" t="s">
        <v>100</v>
      </c>
      <c r="C19" s="135"/>
      <c r="F19" s="135"/>
      <c r="G19" s="135"/>
      <c r="H19" s="135"/>
    </row>
    <row r="20" spans="1:15" s="137" customFormat="1" ht="13.5" customHeight="1">
      <c r="B20" s="148" t="s">
        <v>101</v>
      </c>
      <c r="C20" s="374" t="s">
        <v>192</v>
      </c>
      <c r="D20" s="375"/>
      <c r="F20" s="135"/>
      <c r="G20" s="135"/>
      <c r="H20" s="135"/>
      <c r="M20" s="138"/>
      <c r="N20" s="138"/>
      <c r="O20" s="138"/>
    </row>
    <row r="21" spans="1:15" s="137" customFormat="1" ht="13.5" customHeight="1">
      <c r="B21" s="135"/>
      <c r="C21" s="135"/>
      <c r="F21" s="135"/>
      <c r="G21" s="135"/>
      <c r="H21" s="135"/>
      <c r="M21" s="138"/>
      <c r="N21" s="138"/>
      <c r="O21" s="138"/>
    </row>
    <row r="22" spans="1:15" ht="13.5" customHeight="1">
      <c r="A22" s="137"/>
      <c r="B22" s="139" t="s">
        <v>200</v>
      </c>
      <c r="C22" s="139"/>
      <c r="D22" s="137"/>
      <c r="E22" s="137"/>
      <c r="F22" s="130"/>
      <c r="G22" s="135"/>
      <c r="H22" s="135"/>
    </row>
    <row r="23" spans="1:15" ht="13.5" customHeight="1">
      <c r="A23" s="137"/>
      <c r="B23" s="139"/>
      <c r="C23" s="139"/>
      <c r="D23" s="137"/>
      <c r="E23" s="137"/>
      <c r="F23" s="130"/>
      <c r="G23" s="135"/>
      <c r="H23" s="135"/>
    </row>
    <row r="24" spans="1:15" ht="28.5" customHeight="1">
      <c r="A24" s="137"/>
      <c r="B24" s="372" t="s">
        <v>201</v>
      </c>
      <c r="C24" s="372"/>
      <c r="D24" s="372"/>
      <c r="E24" s="372"/>
      <c r="F24" s="372"/>
      <c r="G24" s="372"/>
      <c r="H24" s="372"/>
    </row>
    <row r="25" spans="1:15" ht="13.5" customHeight="1">
      <c r="A25" s="137"/>
      <c r="B25" s="133"/>
      <c r="C25" s="133"/>
      <c r="D25" s="134"/>
      <c r="E25" s="134"/>
      <c r="F25" s="134"/>
      <c r="G25" s="135"/>
      <c r="H25" s="135"/>
    </row>
    <row r="26" spans="1:15" ht="28.5" customHeight="1">
      <c r="A26" s="137"/>
      <c r="B26" s="372" t="s">
        <v>91</v>
      </c>
      <c r="C26" s="372"/>
      <c r="D26" s="372"/>
      <c r="E26" s="372"/>
      <c r="F26" s="372"/>
      <c r="G26" s="372"/>
      <c r="H26" s="372"/>
    </row>
    <row r="27" spans="1:15" ht="13.5" customHeight="1">
      <c r="A27" s="137"/>
      <c r="B27" s="140"/>
      <c r="C27" s="140"/>
      <c r="D27" s="140"/>
      <c r="E27" s="140"/>
      <c r="F27" s="140"/>
      <c r="G27" s="135"/>
      <c r="H27" s="135"/>
    </row>
    <row r="28" spans="1:15" ht="69.75" customHeight="1">
      <c r="A28" s="137"/>
      <c r="B28" s="372" t="s">
        <v>90</v>
      </c>
      <c r="C28" s="372"/>
      <c r="D28" s="372"/>
      <c r="E28" s="372"/>
      <c r="F28" s="372"/>
      <c r="G28" s="372"/>
      <c r="H28" s="372"/>
    </row>
    <row r="29" spans="1:15" ht="13.5" customHeight="1">
      <c r="A29" s="137"/>
      <c r="B29" s="140"/>
      <c r="C29" s="140"/>
      <c r="D29" s="140"/>
      <c r="E29" s="140"/>
      <c r="F29" s="140"/>
      <c r="G29" s="135"/>
      <c r="H29" s="135"/>
    </row>
    <row r="30" spans="1:15" ht="29.25" customHeight="1">
      <c r="A30" s="372" t="s">
        <v>202</v>
      </c>
      <c r="B30" s="372"/>
      <c r="C30" s="372"/>
      <c r="D30" s="372"/>
      <c r="E30" s="372"/>
      <c r="F30" s="372"/>
      <c r="G30" s="372"/>
      <c r="H30" s="135"/>
    </row>
    <row r="31" spans="1:15" ht="13.5" customHeight="1">
      <c r="A31" s="137"/>
      <c r="B31" s="162"/>
      <c r="C31" s="162"/>
      <c r="D31" s="162"/>
      <c r="E31" s="162"/>
      <c r="F31" s="162"/>
      <c r="G31" s="135"/>
      <c r="H31" s="135"/>
    </row>
    <row r="32" spans="1:15" ht="29.25" customHeight="1">
      <c r="A32" s="137"/>
      <c r="B32" s="372" t="s">
        <v>105</v>
      </c>
      <c r="C32" s="372"/>
      <c r="D32" s="372"/>
      <c r="E32" s="372"/>
      <c r="F32" s="372"/>
      <c r="G32" s="372"/>
      <c r="H32" s="372"/>
    </row>
    <row r="33" spans="1:9" ht="13.5" customHeight="1">
      <c r="A33" s="137"/>
      <c r="B33" s="140"/>
      <c r="C33" s="140"/>
      <c r="D33" s="140"/>
      <c r="E33" s="140"/>
      <c r="F33" s="140"/>
      <c r="G33" s="135"/>
      <c r="H33" s="135"/>
    </row>
    <row r="34" spans="1:9" ht="69" customHeight="1">
      <c r="A34" s="137"/>
      <c r="B34" s="373" t="s">
        <v>203</v>
      </c>
      <c r="C34" s="373"/>
      <c r="D34" s="373"/>
      <c r="E34" s="373"/>
      <c r="F34" s="373"/>
      <c r="G34" s="373"/>
      <c r="H34" s="373"/>
    </row>
    <row r="35" spans="1:9" ht="13.5" customHeight="1">
      <c r="A35" s="137"/>
      <c r="B35" s="141"/>
      <c r="C35" s="141"/>
      <c r="D35" s="140"/>
      <c r="E35" s="140"/>
      <c r="F35" s="140"/>
      <c r="G35" s="135"/>
      <c r="H35" s="135"/>
    </row>
    <row r="36" spans="1:9" ht="31.5" customHeight="1">
      <c r="A36" s="376" t="s">
        <v>204</v>
      </c>
      <c r="B36" s="376"/>
      <c r="C36" s="376"/>
      <c r="D36" s="376"/>
      <c r="E36" s="376"/>
      <c r="F36" s="376"/>
      <c r="G36" s="376"/>
      <c r="H36" s="135"/>
    </row>
    <row r="37" spans="1:9" s="137" customFormat="1" ht="13.5" customHeight="1">
      <c r="B37" s="132"/>
      <c r="C37" s="132"/>
      <c r="F37" s="135"/>
      <c r="G37" s="135"/>
      <c r="H37" s="135"/>
    </row>
    <row r="38" spans="1:9" ht="16.5" customHeight="1">
      <c r="A38" s="137"/>
      <c r="B38" s="373" t="s">
        <v>79</v>
      </c>
      <c r="C38" s="373"/>
      <c r="D38" s="373"/>
      <c r="E38" s="373"/>
      <c r="F38" s="373"/>
      <c r="G38" s="373"/>
      <c r="H38" s="373"/>
    </row>
    <row r="39" spans="1:9" s="137" customFormat="1" ht="13.5" customHeight="1">
      <c r="A39" s="130"/>
      <c r="B39" s="140"/>
      <c r="C39" s="140"/>
      <c r="D39" s="140"/>
      <c r="E39" s="140"/>
      <c r="F39" s="140"/>
      <c r="G39" s="140"/>
      <c r="H39" s="140"/>
      <c r="I39" s="142"/>
    </row>
    <row r="40" spans="1:9" s="137" customFormat="1" ht="14.25" customHeight="1">
      <c r="A40" s="130"/>
      <c r="B40" s="367" t="s">
        <v>102</v>
      </c>
      <c r="C40" s="367"/>
      <c r="D40" s="367"/>
      <c r="E40" s="367"/>
      <c r="F40" s="367"/>
      <c r="G40" s="367"/>
      <c r="H40" s="367"/>
      <c r="I40" s="142"/>
    </row>
    <row r="41" spans="1:9" s="137" customFormat="1" ht="13.5" customHeight="1">
      <c r="A41" s="130"/>
      <c r="B41" s="132"/>
      <c r="C41" s="132"/>
      <c r="D41" s="140"/>
      <c r="E41" s="140"/>
      <c r="F41" s="140"/>
      <c r="G41" s="140"/>
      <c r="H41" s="140"/>
      <c r="I41" s="142"/>
    </row>
    <row r="42" spans="1:9" s="137" customFormat="1" ht="13.5" customHeight="1">
      <c r="A42" s="130"/>
      <c r="D42" s="135"/>
      <c r="E42" s="132"/>
      <c r="G42" s="135"/>
      <c r="H42" s="135"/>
      <c r="I42" s="142"/>
    </row>
    <row r="43" spans="1:9" ht="55.5" customHeight="1">
      <c r="A43" s="137"/>
      <c r="B43" s="132" t="s">
        <v>103</v>
      </c>
      <c r="C43" s="132" t="s">
        <v>104</v>
      </c>
      <c r="D43" s="135"/>
      <c r="E43" s="132"/>
      <c r="F43" s="135"/>
      <c r="G43" s="135"/>
      <c r="H43" s="135"/>
    </row>
    <row r="44" spans="1:9" ht="13.5" customHeight="1">
      <c r="A44" s="137"/>
      <c r="B44" s="149" t="s">
        <v>191</v>
      </c>
      <c r="C44" s="130"/>
      <c r="D44" s="137"/>
      <c r="E44" s="130"/>
      <c r="F44" s="130"/>
      <c r="G44" s="137"/>
      <c r="H44" s="137"/>
    </row>
    <row r="45" spans="1:9" hidden="1">
      <c r="A45" s="137"/>
      <c r="B45" s="130"/>
      <c r="C45" s="143"/>
      <c r="E45" s="130"/>
    </row>
    <row r="46" spans="1:9" hidden="1">
      <c r="A46" s="137"/>
      <c r="B46" s="130"/>
      <c r="C46" s="143"/>
      <c r="E46" s="130"/>
    </row>
    <row r="47" spans="1:9" hidden="1">
      <c r="A47" s="137"/>
      <c r="B47" s="130"/>
      <c r="C47" s="143"/>
      <c r="E47" s="130"/>
    </row>
    <row r="48" spans="1:9" hidden="1">
      <c r="A48" s="137"/>
      <c r="B48" s="130"/>
      <c r="C48" s="143"/>
      <c r="E48" s="130"/>
    </row>
    <row r="49" spans="1:6" hidden="1">
      <c r="A49" s="137"/>
      <c r="B49" s="130"/>
      <c r="C49" s="143"/>
      <c r="E49" s="130"/>
    </row>
    <row r="50" spans="1:6" hidden="1">
      <c r="A50" s="137"/>
      <c r="B50" s="130"/>
      <c r="C50" s="143"/>
      <c r="E50" s="130"/>
    </row>
    <row r="51" spans="1:6" hidden="1">
      <c r="A51" s="137"/>
      <c r="B51" s="130"/>
      <c r="C51" s="143"/>
      <c r="E51" s="130"/>
    </row>
    <row r="52" spans="1:6" ht="13.5" customHeight="1">
      <c r="A52" s="137"/>
      <c r="B52" s="130"/>
      <c r="C52" s="143"/>
      <c r="E52" s="130"/>
    </row>
    <row r="53" spans="1:6" ht="13.5" customHeight="1">
      <c r="A53" s="137"/>
      <c r="B53" s="130"/>
      <c r="C53" s="143"/>
      <c r="E53" s="130"/>
    </row>
    <row r="54" spans="1:6" ht="13.5" customHeight="1">
      <c r="A54" s="137"/>
      <c r="B54" s="130"/>
      <c r="C54" s="143"/>
      <c r="E54" s="130"/>
    </row>
    <row r="55" spans="1:6" ht="13.5" customHeight="1">
      <c r="A55" s="137"/>
      <c r="B55" s="130"/>
      <c r="C55" s="143"/>
      <c r="E55" s="130"/>
    </row>
    <row r="56" spans="1:6" ht="13.5" customHeight="1">
      <c r="A56" s="137"/>
      <c r="B56" s="130"/>
      <c r="C56" s="143"/>
      <c r="E56" s="130"/>
    </row>
    <row r="57" spans="1:6" ht="13.5" customHeight="1">
      <c r="B57" s="130"/>
      <c r="C57" s="143"/>
      <c r="E57" s="130"/>
    </row>
    <row r="58" spans="1:6">
      <c r="B58" s="128" t="str">
        <f>Konten!B78</f>
        <v>STJP 2026</v>
      </c>
      <c r="F58" s="288" t="s">
        <v>205</v>
      </c>
    </row>
    <row r="59" spans="1:6">
      <c r="F59" s="129"/>
    </row>
    <row r="60" spans="1:6">
      <c r="B60" s="144"/>
      <c r="C60" s="144"/>
      <c r="F60" s="129"/>
    </row>
    <row r="61" spans="1:6">
      <c r="B61" s="144"/>
      <c r="C61" s="144"/>
      <c r="F61" s="129"/>
    </row>
    <row r="62" spans="1:6">
      <c r="B62" s="144"/>
      <c r="C62" s="144"/>
      <c r="F62" s="129"/>
    </row>
    <row r="63" spans="1:6">
      <c r="B63" s="144"/>
      <c r="C63" s="144"/>
      <c r="F63" s="129"/>
    </row>
  </sheetData>
  <sheetProtection algorithmName="SHA-512" hashValue="QQUgrIzSZTxa/LtOKeuhJ7sEgHmcTYDBwUI9N/nY6dm/PUxV2m1HAIqxGQSz5Y/RlUPmun9axXQgIC+GYc2Zpw==" saltValue="3d84505sdRPgMBwDTil0Ow==" spinCount="100000" sheet="1" objects="1" scenarios="1"/>
  <mergeCells count="16">
    <mergeCell ref="B40:H40"/>
    <mergeCell ref="B5:F5"/>
    <mergeCell ref="B7:D7"/>
    <mergeCell ref="B4:H4"/>
    <mergeCell ref="B12:H12"/>
    <mergeCell ref="B14:H14"/>
    <mergeCell ref="B6:H6"/>
    <mergeCell ref="B24:H24"/>
    <mergeCell ref="B26:H26"/>
    <mergeCell ref="B28:H28"/>
    <mergeCell ref="B38:H38"/>
    <mergeCell ref="C20:D20"/>
    <mergeCell ref="A30:G30"/>
    <mergeCell ref="B32:H32"/>
    <mergeCell ref="B34:H34"/>
    <mergeCell ref="A36:G36"/>
  </mergeCells>
  <hyperlinks>
    <hyperlink ref="B7:D7" r:id="rId1" display="https://www.vs.ch/de/web/scc/formulare-jp-2026" xr:uid="{684B981B-2996-4B7F-8030-DDE123114E61}"/>
    <hyperlink ref="B6" r:id="rId2" display="http://www.vs.ch/fr/web/scc/formulaires-pm-2017" xr:uid="{F58BD16F-2C79-46B3-993E-23B4B130FA21}"/>
  </hyperlinks>
  <pageMargins left="0.59055118110236227" right="0.27559055118110237" top="0.59055118110236227" bottom="0.35433070866141736" header="0.31496062992125984" footer="0.31496062992125984"/>
  <pageSetup paperSize="9" scale="80" orientation="portrait" r:id="rId3"/>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2</xdr:col>
                    <xdr:colOff>9525</xdr:colOff>
                    <xdr:row>17</xdr:row>
                    <xdr:rowOff>133350</xdr:rowOff>
                  </from>
                  <to>
                    <xdr:col>3</xdr:col>
                    <xdr:colOff>228600</xdr:colOff>
                    <xdr:row>19</xdr:row>
                    <xdr:rowOff>95250</xdr:rowOff>
                  </to>
                </anchor>
              </controlPr>
            </control>
          </mc:Choice>
        </mc:AlternateContent>
        <mc:AlternateContent xmlns:mc="http://schemas.openxmlformats.org/markup-compatibility/2006">
          <mc:Choice Requires="x14">
            <control shapeId="8194" r:id="rId8" name="Check Box 2">
              <controlPr defaultSize="0" autoFill="0" autoLine="0" autoPict="0">
                <anchor moveWithCells="1">
                  <from>
                    <xdr:col>3</xdr:col>
                    <xdr:colOff>219075</xdr:colOff>
                    <xdr:row>17</xdr:row>
                    <xdr:rowOff>123825</xdr:rowOff>
                  </from>
                  <to>
                    <xdr:col>4</xdr:col>
                    <xdr:colOff>104775</xdr:colOff>
                    <xdr:row>19</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388F-7620-4F2C-8F74-BA3B363A68FC}">
  <sheetPr>
    <pageSetUpPr fitToPage="1"/>
  </sheetPr>
  <dimension ref="A1:J64"/>
  <sheetViews>
    <sheetView showGridLines="0" showRowColHeaders="0" showZeros="0" zoomScale="120" zoomScaleNormal="120" workbookViewId="0">
      <selection activeCell="D5" sqref="D5"/>
    </sheetView>
  </sheetViews>
  <sheetFormatPr baseColWidth="10" defaultColWidth="11.42578125" defaultRowHeight="12"/>
  <cols>
    <col min="1" max="1" width="22" style="1" customWidth="1"/>
    <col min="2" max="2" width="5.7109375" style="191" customWidth="1"/>
    <col min="3" max="3" width="15.7109375" style="1" customWidth="1"/>
    <col min="4" max="8" width="13" style="1" customWidth="1"/>
    <col min="9" max="16384" width="11.42578125" style="1"/>
  </cols>
  <sheetData>
    <row r="1" spans="1:8" ht="12.75">
      <c r="A1" s="276" t="s">
        <v>206</v>
      </c>
      <c r="B1" s="277"/>
      <c r="C1" s="276"/>
      <c r="D1" s="275"/>
      <c r="E1" s="275"/>
      <c r="F1" s="275"/>
      <c r="G1" s="275"/>
    </row>
    <row r="2" spans="1:8">
      <c r="A2" s="273"/>
      <c r="B2" s="274"/>
      <c r="C2" s="273"/>
      <c r="D2" s="273"/>
      <c r="E2" s="273"/>
      <c r="F2" s="273"/>
      <c r="G2" s="273"/>
    </row>
    <row r="3" spans="1:8" ht="13.5" customHeight="1">
      <c r="A3" s="378" t="s">
        <v>173</v>
      </c>
      <c r="B3" s="378"/>
      <c r="C3" s="378"/>
      <c r="D3" s="378"/>
      <c r="E3" s="378"/>
      <c r="F3" s="378"/>
      <c r="G3" s="378"/>
    </row>
    <row r="4" spans="1:8" ht="3" customHeight="1">
      <c r="A4" s="225"/>
      <c r="B4" s="224"/>
      <c r="C4" s="225"/>
      <c r="D4" s="196"/>
      <c r="E4" s="253"/>
      <c r="F4" s="253"/>
      <c r="G4" s="253"/>
    </row>
    <row r="5" spans="1:8" ht="15" customHeight="1">
      <c r="A5" s="261" t="s">
        <v>172</v>
      </c>
      <c r="B5" s="266"/>
      <c r="C5" s="261"/>
      <c r="D5" s="270"/>
      <c r="E5" s="270"/>
      <c r="F5" s="270"/>
      <c r="G5" s="270"/>
      <c r="H5" s="269"/>
    </row>
    <row r="6" spans="1:8" ht="15" customHeight="1">
      <c r="A6" s="261" t="s">
        <v>171</v>
      </c>
      <c r="B6" s="266"/>
      <c r="C6" s="261"/>
      <c r="D6" s="272"/>
      <c r="E6" s="272"/>
      <c r="F6" s="272"/>
      <c r="G6" s="272"/>
      <c r="H6" s="271"/>
    </row>
    <row r="7" spans="1:8" ht="15" customHeight="1">
      <c r="A7" s="261" t="s">
        <v>170</v>
      </c>
      <c r="B7" s="266"/>
      <c r="C7" s="261"/>
      <c r="D7" s="270"/>
      <c r="E7" s="270"/>
      <c r="F7" s="270"/>
      <c r="G7" s="270"/>
      <c r="H7" s="269"/>
    </row>
    <row r="8" spans="1:8" ht="15" customHeight="1">
      <c r="A8" s="379" t="s">
        <v>169</v>
      </c>
      <c r="B8" s="379"/>
      <c r="C8" s="380"/>
      <c r="D8" s="268"/>
      <c r="E8" s="268"/>
      <c r="F8" s="268"/>
      <c r="G8" s="268"/>
      <c r="H8" s="267"/>
    </row>
    <row r="9" spans="1:8" ht="15" customHeight="1">
      <c r="A9" s="379" t="s">
        <v>168</v>
      </c>
      <c r="B9" s="379"/>
      <c r="C9" s="380"/>
      <c r="D9" s="265"/>
      <c r="E9" s="265"/>
      <c r="F9" s="265"/>
      <c r="G9" s="265"/>
      <c r="H9" s="264"/>
    </row>
    <row r="10" spans="1:8" ht="15" customHeight="1">
      <c r="A10" s="379" t="s">
        <v>167</v>
      </c>
      <c r="B10" s="379"/>
      <c r="C10" s="380"/>
      <c r="D10" s="265"/>
      <c r="E10" s="265"/>
      <c r="F10" s="265"/>
      <c r="G10" s="265"/>
      <c r="H10" s="264"/>
    </row>
    <row r="11" spans="1:8" ht="15" customHeight="1">
      <c r="A11" s="261" t="s">
        <v>166</v>
      </c>
      <c r="B11" s="266"/>
      <c r="C11" s="261"/>
      <c r="D11" s="265"/>
      <c r="E11" s="265"/>
      <c r="F11" s="265"/>
      <c r="G11" s="265"/>
      <c r="H11" s="264"/>
    </row>
    <row r="12" spans="1:8" ht="15" customHeight="1">
      <c r="A12" s="379" t="s">
        <v>165</v>
      </c>
      <c r="B12" s="379"/>
      <c r="C12" s="380"/>
      <c r="D12" s="263"/>
      <c r="E12" s="263"/>
      <c r="F12" s="263"/>
      <c r="G12" s="263"/>
      <c r="H12" s="262"/>
    </row>
    <row r="13" spans="1:8" ht="15" customHeight="1">
      <c r="A13" s="379" t="s">
        <v>164</v>
      </c>
      <c r="B13" s="379"/>
      <c r="C13" s="380"/>
      <c r="D13" s="260"/>
      <c r="E13" s="260"/>
      <c r="F13" s="260"/>
      <c r="G13" s="260"/>
      <c r="H13" s="259"/>
    </row>
    <row r="14" spans="1:8" ht="15" customHeight="1">
      <c r="A14" s="196"/>
      <c r="B14" s="197"/>
      <c r="C14" s="196"/>
      <c r="D14" s="258"/>
      <c r="E14" s="258"/>
      <c r="F14" s="258"/>
      <c r="G14" s="258"/>
      <c r="H14" s="257"/>
    </row>
    <row r="15" spans="1:8" ht="15" customHeight="1">
      <c r="A15" s="242" t="s">
        <v>163</v>
      </c>
      <c r="B15" s="241"/>
      <c r="C15" s="256" t="s">
        <v>162</v>
      </c>
      <c r="D15" s="255"/>
      <c r="E15" s="255"/>
      <c r="F15" s="255"/>
      <c r="G15" s="255"/>
      <c r="H15" s="254"/>
    </row>
    <row r="16" spans="1:8" ht="15" customHeight="1">
      <c r="A16" s="196" t="s">
        <v>161</v>
      </c>
      <c r="B16" s="197"/>
      <c r="C16" s="249" t="str">
        <f t="shared" ref="C16:C26" si="0">IF(SUM(D16:H16)&gt;0,SUM(D16:H16),"")</f>
        <v/>
      </c>
      <c r="D16" s="248"/>
      <c r="E16" s="248"/>
      <c r="F16" s="248"/>
      <c r="G16" s="248"/>
      <c r="H16" s="248"/>
    </row>
    <row r="17" spans="1:10" ht="15" customHeight="1">
      <c r="A17" s="196" t="s">
        <v>87</v>
      </c>
      <c r="B17" s="197"/>
      <c r="C17" s="249" t="str">
        <f t="shared" si="0"/>
        <v/>
      </c>
      <c r="D17" s="248"/>
      <c r="E17" s="248"/>
      <c r="F17" s="248"/>
      <c r="G17" s="248"/>
      <c r="H17" s="248"/>
    </row>
    <row r="18" spans="1:10" ht="15" customHeight="1">
      <c r="A18" s="253" t="s">
        <v>160</v>
      </c>
      <c r="B18" s="252"/>
      <c r="C18" s="249" t="str">
        <f t="shared" si="0"/>
        <v/>
      </c>
      <c r="D18" s="248"/>
      <c r="E18" s="248"/>
      <c r="F18" s="248"/>
      <c r="G18" s="248"/>
      <c r="H18" s="248"/>
    </row>
    <row r="19" spans="1:10" ht="15" customHeight="1">
      <c r="A19" s="377" t="s">
        <v>138</v>
      </c>
      <c r="B19" s="377"/>
      <c r="C19" s="247" t="str">
        <f t="shared" si="0"/>
        <v/>
      </c>
      <c r="D19" s="246"/>
      <c r="E19" s="246"/>
      <c r="F19" s="246"/>
      <c r="G19" s="246"/>
      <c r="H19" s="246"/>
    </row>
    <row r="20" spans="1:10" ht="15" customHeight="1">
      <c r="A20" s="225" t="s">
        <v>159</v>
      </c>
      <c r="B20" s="224"/>
      <c r="C20" s="245" t="str">
        <f t="shared" si="0"/>
        <v/>
      </c>
      <c r="D20" s="203" t="str">
        <f>IF(SUM(D16:D19)=0,"",SUM(D16:D19))</f>
        <v/>
      </c>
      <c r="E20" s="203" t="str">
        <f>IF(SUM(E16:E19)=0,"",SUM(E16:E19))</f>
        <v/>
      </c>
      <c r="F20" s="203" t="str">
        <f>IF(SUM(F16:F19)=0,"",SUM(F16:F19))</f>
        <v/>
      </c>
      <c r="G20" s="203" t="str">
        <f>IF(SUM(G16:G19)=0,"",SUM(G16:G19))</f>
        <v/>
      </c>
      <c r="H20" s="202" t="str">
        <f>IF(SUM(H16:H19)=0,"",SUM(H16:H19))</f>
        <v/>
      </c>
    </row>
    <row r="21" spans="1:10" ht="15" customHeight="1">
      <c r="A21" s="196" t="s">
        <v>158</v>
      </c>
      <c r="B21" s="197"/>
      <c r="C21" s="251" t="str">
        <f t="shared" si="0"/>
        <v/>
      </c>
      <c r="D21" s="250"/>
      <c r="E21" s="250"/>
      <c r="F21" s="250"/>
      <c r="G21" s="250"/>
      <c r="H21" s="250"/>
    </row>
    <row r="22" spans="1:10" ht="15" customHeight="1">
      <c r="A22" s="196" t="s">
        <v>157</v>
      </c>
      <c r="B22" s="197"/>
      <c r="C22" s="249" t="str">
        <f t="shared" si="0"/>
        <v/>
      </c>
      <c r="D22" s="248"/>
      <c r="E22" s="248"/>
      <c r="F22" s="248"/>
      <c r="G22" s="248"/>
      <c r="H22" s="248"/>
    </row>
    <row r="23" spans="1:10" ht="15" customHeight="1">
      <c r="A23" s="196" t="s">
        <v>156</v>
      </c>
      <c r="B23" s="197"/>
      <c r="C23" s="249" t="str">
        <f t="shared" si="0"/>
        <v/>
      </c>
      <c r="D23" s="248"/>
      <c r="E23" s="248"/>
      <c r="F23" s="248"/>
      <c r="G23" s="248"/>
      <c r="H23" s="248"/>
    </row>
    <row r="24" spans="1:10" ht="15" customHeight="1">
      <c r="A24" s="377" t="s">
        <v>138</v>
      </c>
      <c r="B24" s="377"/>
      <c r="C24" s="247" t="str">
        <f t="shared" si="0"/>
        <v/>
      </c>
      <c r="D24" s="246"/>
      <c r="E24" s="246"/>
      <c r="F24" s="246"/>
      <c r="G24" s="246"/>
      <c r="H24" s="246"/>
    </row>
    <row r="25" spans="1:10" ht="15" customHeight="1">
      <c r="A25" s="225" t="s">
        <v>155</v>
      </c>
      <c r="B25" s="224"/>
      <c r="C25" s="245" t="str">
        <f t="shared" si="0"/>
        <v/>
      </c>
      <c r="D25" s="203" t="str">
        <f>IF(SUM(D21:D24)&gt;0,SUM(D21:D24),"")</f>
        <v/>
      </c>
      <c r="E25" s="203" t="str">
        <f>IF(SUM(E21:E24)&gt;0,SUM(E21:E24),"")</f>
        <v/>
      </c>
      <c r="F25" s="203" t="str">
        <f>IF(SUM(F21:F24)&gt;0,SUM(F21:F24),"")</f>
        <v/>
      </c>
      <c r="G25" s="203" t="str">
        <f>IF(SUM(G21:G24)&gt;0,SUM(G21:G24),"")</f>
        <v/>
      </c>
      <c r="H25" s="202" t="str">
        <f>IF(SUM(H21:H24)&gt;0,SUM(H21:H24),"")</f>
        <v/>
      </c>
    </row>
    <row r="26" spans="1:10" ht="15" customHeight="1">
      <c r="A26" s="225" t="s">
        <v>154</v>
      </c>
      <c r="B26" s="224"/>
      <c r="C26" s="204" t="str">
        <f t="shared" si="0"/>
        <v/>
      </c>
      <c r="D26" s="203" t="str">
        <f>IF(SUM(D16+D17+D18+D19+D21+D22+D23+D24)&gt;0,SUM(D16+D17+D18+D19+D21+D22+D23+D24),"")</f>
        <v/>
      </c>
      <c r="E26" s="203" t="str">
        <f>IF(SUM(E16+E17+E18+E19+E21+E22+E23+E24)&gt;0,SUM(E16+E17+E18+E19+E21+E22+E23+E24),"")</f>
        <v/>
      </c>
      <c r="F26" s="203" t="str">
        <f>IF(SUM(F16+F17+F18+F19+F21+F22+F23+F24)&gt;0,SUM(F16+F17+F18+F19+F21+F22+F23+F24),"")</f>
        <v/>
      </c>
      <c r="G26" s="203" t="str">
        <f>IF(SUM(G16+G17+G18+G19+G21+G22+G23+G24)&gt;0,SUM(G16+G17+G18+G19+G21+G22+G23+G24),"")</f>
        <v/>
      </c>
      <c r="H26" s="202" t="str">
        <f>IF(SUM(H16+H17+H18+H19+H21+H22+H23+H24)&gt;0,SUM(H16+H17+H18+H19+H21+H22+H23+H24),"")</f>
        <v/>
      </c>
    </row>
    <row r="27" spans="1:10" ht="15" customHeight="1">
      <c r="A27" s="225" t="s">
        <v>153</v>
      </c>
      <c r="B27" s="224"/>
      <c r="C27" s="244"/>
      <c r="D27" s="203" t="str">
        <f>IF(D26="","",$C$27*D28)</f>
        <v/>
      </c>
      <c r="E27" s="203" t="str">
        <f>IF(E26="","",$C$27*E28)</f>
        <v/>
      </c>
      <c r="F27" s="203" t="str">
        <f>IF(F26="","",$C$27*F28)</f>
        <v/>
      </c>
      <c r="G27" s="203" t="str">
        <f>IF(G26="","",$C$27*G28)</f>
        <v/>
      </c>
      <c r="H27" s="202" t="str">
        <f>IF(H26="","",$C$27*H28)</f>
        <v/>
      </c>
    </row>
    <row r="28" spans="1:10" ht="15" customHeight="1">
      <c r="A28" s="201" t="s">
        <v>127</v>
      </c>
      <c r="B28" s="197"/>
      <c r="C28" s="233">
        <f>SUM(D28:H28)</f>
        <v>0</v>
      </c>
      <c r="D28" s="232" t="str">
        <f>IF(D26="","",D26/$C$26)</f>
        <v/>
      </c>
      <c r="E28" s="232" t="str">
        <f>IF(E26="","",E26/$C$26)</f>
        <v/>
      </c>
      <c r="F28" s="232" t="str">
        <f>IF(F26="","",F26/$C$26)</f>
        <v/>
      </c>
      <c r="G28" s="232" t="str">
        <f>IF(G26="","",G26/$C$26)</f>
        <v/>
      </c>
      <c r="H28" s="231" t="str">
        <f>IF(H26="","",H26/$C$26)</f>
        <v/>
      </c>
      <c r="J28" s="243"/>
    </row>
    <row r="29" spans="1:10" ht="15" customHeight="1">
      <c r="A29" s="196"/>
      <c r="B29" s="197"/>
      <c r="C29" s="222"/>
      <c r="D29" s="230"/>
      <c r="E29" s="230"/>
      <c r="F29" s="230"/>
      <c r="G29" s="230"/>
      <c r="H29" s="230"/>
    </row>
    <row r="30" spans="1:10" ht="15" customHeight="1">
      <c r="A30" s="242" t="s">
        <v>152</v>
      </c>
      <c r="B30" s="241"/>
      <c r="C30" s="240" t="s">
        <v>151</v>
      </c>
      <c r="D30" s="221"/>
      <c r="E30" s="221"/>
      <c r="F30" s="222"/>
      <c r="G30" s="239"/>
      <c r="H30" s="239"/>
    </row>
    <row r="31" spans="1:10" ht="15" customHeight="1">
      <c r="A31" s="225" t="s">
        <v>150</v>
      </c>
      <c r="B31" s="224"/>
      <c r="C31" s="238" t="str">
        <f>IF(SUM(D31:H31)&gt;0,SUM(D31:H31),"")</f>
        <v/>
      </c>
      <c r="D31" s="205"/>
      <c r="E31" s="205"/>
      <c r="F31" s="205"/>
      <c r="G31" s="205"/>
      <c r="H31" s="205"/>
    </row>
    <row r="32" spans="1:10" ht="15" customHeight="1">
      <c r="A32" s="201" t="s">
        <v>127</v>
      </c>
      <c r="B32" s="197"/>
      <c r="C32" s="233" t="str">
        <f t="shared" ref="C32:H32" si="1">IF(C31="","",C31/$C$31)</f>
        <v/>
      </c>
      <c r="D32" s="232" t="str">
        <f t="shared" si="1"/>
        <v/>
      </c>
      <c r="E32" s="232" t="str">
        <f t="shared" si="1"/>
        <v/>
      </c>
      <c r="F32" s="232" t="str">
        <f t="shared" si="1"/>
        <v/>
      </c>
      <c r="G32" s="232" t="str">
        <f t="shared" si="1"/>
        <v/>
      </c>
      <c r="H32" s="231" t="str">
        <f t="shared" si="1"/>
        <v/>
      </c>
    </row>
    <row r="33" spans="1:8" ht="15" customHeight="1">
      <c r="A33" s="196"/>
      <c r="B33" s="197"/>
      <c r="C33" s="222"/>
      <c r="D33" s="230"/>
      <c r="E33" s="230"/>
      <c r="F33" s="221"/>
      <c r="G33" s="230"/>
      <c r="H33" s="230"/>
    </row>
    <row r="34" spans="1:8" ht="15" customHeight="1">
      <c r="A34" s="225" t="s">
        <v>149</v>
      </c>
      <c r="B34" s="224"/>
      <c r="C34" s="223"/>
      <c r="D34" s="222"/>
      <c r="E34" s="222"/>
      <c r="F34" s="222"/>
      <c r="G34" s="222"/>
      <c r="H34" s="222"/>
    </row>
    <row r="35" spans="1:8" ht="15" customHeight="1">
      <c r="A35" s="196" t="s">
        <v>67</v>
      </c>
      <c r="B35" s="197"/>
      <c r="C35" s="228" t="str">
        <f>IF(SUM(D35:H35)&gt;0,SUM(D35:H35),"")</f>
        <v/>
      </c>
      <c r="D35" s="207"/>
      <c r="E35" s="207"/>
      <c r="F35" s="207"/>
      <c r="G35" s="207"/>
      <c r="H35" s="207"/>
    </row>
    <row r="36" spans="1:8" ht="15" customHeight="1">
      <c r="A36" s="196" t="s">
        <v>148</v>
      </c>
      <c r="B36" s="197"/>
      <c r="C36" s="228" t="str">
        <f>IF(SUM(D36:H36)&gt;0,SUM(D36:H36),"")</f>
        <v/>
      </c>
      <c r="D36" s="207"/>
      <c r="E36" s="207"/>
      <c r="F36" s="207"/>
      <c r="G36" s="207"/>
      <c r="H36" s="207"/>
    </row>
    <row r="37" spans="1:8" ht="15" customHeight="1">
      <c r="A37" s="196" t="s">
        <v>147</v>
      </c>
      <c r="B37" s="197"/>
      <c r="C37" s="227" t="str">
        <f>IF(SUM(D37:H37)&gt;0,SUM(D37:H37),"")</f>
        <v/>
      </c>
      <c r="D37" s="205"/>
      <c r="E37" s="205"/>
      <c r="F37" s="205"/>
      <c r="G37" s="205"/>
      <c r="H37" s="205"/>
    </row>
    <row r="38" spans="1:8" ht="15" customHeight="1">
      <c r="A38" s="225" t="s">
        <v>146</v>
      </c>
      <c r="B38" s="224"/>
      <c r="C38" s="204" t="str">
        <f>IF(SUM(D38:H38)&gt;0,SUM(D38:H38),"")</f>
        <v/>
      </c>
      <c r="D38" s="203" t="str">
        <f>IF(SUM(D35:D37)=0,"",SUM(D35:D37))</f>
        <v/>
      </c>
      <c r="E38" s="203" t="str">
        <f>IF(SUM(E35:E37)=0,"",SUM(E35:E37))</f>
        <v/>
      </c>
      <c r="F38" s="203" t="str">
        <f>IF(SUM(F35:F37)=0,"",SUM(F35:F37))</f>
        <v/>
      </c>
      <c r="G38" s="203" t="str">
        <f>IF(SUM(G35:G37)=0,"",SUM(G35:G37))</f>
        <v/>
      </c>
      <c r="H38" s="202" t="str">
        <f>IF(SUM(H35:H37)=0,"",SUM(H35:H37))</f>
        <v/>
      </c>
    </row>
    <row r="39" spans="1:8" ht="15" customHeight="1">
      <c r="A39" s="201" t="s">
        <v>127</v>
      </c>
      <c r="B39" s="197"/>
      <c r="C39" s="233" t="str">
        <f t="shared" ref="C39:H39" si="2">IF(C38="","",C38/$C$38)</f>
        <v/>
      </c>
      <c r="D39" s="232" t="str">
        <f t="shared" si="2"/>
        <v/>
      </c>
      <c r="E39" s="232" t="str">
        <f t="shared" si="2"/>
        <v/>
      </c>
      <c r="F39" s="232" t="str">
        <f t="shared" si="2"/>
        <v/>
      </c>
      <c r="G39" s="232" t="str">
        <f t="shared" si="2"/>
        <v/>
      </c>
      <c r="H39" s="231" t="str">
        <f t="shared" si="2"/>
        <v/>
      </c>
    </row>
    <row r="40" spans="1:8" ht="15" customHeight="1">
      <c r="A40" s="201"/>
      <c r="B40" s="197"/>
      <c r="C40" s="237"/>
      <c r="D40" s="234"/>
      <c r="E40" s="234"/>
      <c r="F40" s="234"/>
      <c r="G40" s="234"/>
      <c r="H40" s="234"/>
    </row>
    <row r="41" spans="1:8" ht="15" customHeight="1">
      <c r="A41" s="225" t="s">
        <v>145</v>
      </c>
      <c r="B41" s="224"/>
      <c r="C41" s="236"/>
      <c r="D41" s="235"/>
      <c r="E41" s="234"/>
      <c r="F41" s="234"/>
      <c r="G41" s="234"/>
      <c r="H41" s="234"/>
    </row>
    <row r="42" spans="1:8" ht="15" customHeight="1">
      <c r="A42" s="196" t="s">
        <v>144</v>
      </c>
      <c r="B42" s="197"/>
      <c r="C42" s="227" t="str">
        <f>IF(SUM(D42:H42)&gt;0,SUM(D42:H42),"")</f>
        <v/>
      </c>
      <c r="D42" s="205"/>
      <c r="E42" s="205"/>
      <c r="F42" s="205"/>
      <c r="G42" s="205"/>
      <c r="H42" s="205"/>
    </row>
    <row r="43" spans="1:8" ht="15" customHeight="1">
      <c r="A43" s="201" t="s">
        <v>127</v>
      </c>
      <c r="B43" s="197"/>
      <c r="C43" s="233" t="str">
        <f t="shared" ref="C43:H43" si="3">IF(C42="","",C42/$C$42)</f>
        <v/>
      </c>
      <c r="D43" s="232" t="str">
        <f t="shared" si="3"/>
        <v/>
      </c>
      <c r="E43" s="232" t="str">
        <f t="shared" si="3"/>
        <v/>
      </c>
      <c r="F43" s="232" t="str">
        <f t="shared" si="3"/>
        <v/>
      </c>
      <c r="G43" s="232" t="str">
        <f t="shared" si="3"/>
        <v/>
      </c>
      <c r="H43" s="231" t="str">
        <f t="shared" si="3"/>
        <v/>
      </c>
    </row>
    <row r="44" spans="1:8" ht="15" customHeight="1">
      <c r="A44" s="196"/>
      <c r="B44" s="197"/>
      <c r="C44" s="222"/>
      <c r="D44" s="230"/>
      <c r="E44" s="230"/>
      <c r="F44" s="230"/>
      <c r="G44" s="230"/>
      <c r="H44" s="230"/>
    </row>
    <row r="45" spans="1:8" ht="15" customHeight="1">
      <c r="A45" s="225" t="s">
        <v>143</v>
      </c>
      <c r="B45" s="224"/>
      <c r="C45" s="223"/>
      <c r="D45" s="222"/>
      <c r="E45" s="222"/>
      <c r="F45" s="222"/>
      <c r="G45" s="222"/>
      <c r="H45" s="222"/>
    </row>
    <row r="46" spans="1:8" ht="15" customHeight="1">
      <c r="A46" s="196" t="s">
        <v>142</v>
      </c>
      <c r="B46" s="197"/>
      <c r="C46" s="228" t="str">
        <f t="shared" ref="C46:C51" si="4">IF(SUM(D46:H46)&gt;0,SUM(D46:H46),"")</f>
        <v/>
      </c>
      <c r="D46" s="207"/>
      <c r="E46" s="207"/>
      <c r="F46" s="207"/>
      <c r="G46" s="207"/>
      <c r="H46" s="207"/>
    </row>
    <row r="47" spans="1:8" ht="15" customHeight="1">
      <c r="A47" s="219" t="s">
        <v>141</v>
      </c>
      <c r="B47" s="229"/>
      <c r="C47" s="228" t="str">
        <f t="shared" si="4"/>
        <v/>
      </c>
      <c r="D47" s="207"/>
      <c r="E47" s="207"/>
      <c r="F47" s="207"/>
      <c r="G47" s="207"/>
      <c r="H47" s="207"/>
    </row>
    <row r="48" spans="1:8" ht="15" customHeight="1">
      <c r="A48" s="210" t="s">
        <v>140</v>
      </c>
      <c r="B48" s="209"/>
      <c r="C48" s="228" t="str">
        <f t="shared" si="4"/>
        <v/>
      </c>
      <c r="D48" s="207"/>
      <c r="E48" s="207"/>
      <c r="F48" s="207"/>
      <c r="G48" s="207"/>
      <c r="H48" s="207"/>
    </row>
    <row r="49" spans="1:8" ht="15" customHeight="1">
      <c r="A49" s="210" t="s">
        <v>139</v>
      </c>
      <c r="B49" s="209"/>
      <c r="C49" s="227" t="str">
        <f t="shared" si="4"/>
        <v/>
      </c>
      <c r="D49" s="205"/>
      <c r="E49" s="205"/>
      <c r="F49" s="205"/>
      <c r="G49" s="205"/>
      <c r="H49" s="205"/>
    </row>
    <row r="50" spans="1:8" ht="15" customHeight="1">
      <c r="A50" s="377" t="s">
        <v>138</v>
      </c>
      <c r="B50" s="377"/>
      <c r="C50" s="227" t="str">
        <f t="shared" si="4"/>
        <v/>
      </c>
      <c r="D50" s="205"/>
      <c r="E50" s="205"/>
      <c r="F50" s="205"/>
      <c r="G50" s="205"/>
      <c r="H50" s="205"/>
    </row>
    <row r="51" spans="1:8" ht="15" customHeight="1">
      <c r="A51" s="225" t="s">
        <v>137</v>
      </c>
      <c r="B51" s="224"/>
      <c r="C51" s="226" t="str">
        <f t="shared" si="4"/>
        <v/>
      </c>
      <c r="D51" s="203" t="str">
        <f>IF(SUM(D46:D50)=0,"",SUM(D46:D50))</f>
        <v/>
      </c>
      <c r="E51" s="203" t="str">
        <f>IF(SUM(E46:E50)=0,"",SUM(E46:E50))</f>
        <v/>
      </c>
      <c r="F51" s="203" t="str">
        <f>IF(SUM(F46:F50)=0,"",SUM(F46:F50))</f>
        <v/>
      </c>
      <c r="G51" s="203" t="str">
        <f>IF(SUM(G46:G50)=0,"",SUM(G46:G50))</f>
        <v/>
      </c>
      <c r="H51" s="202" t="str">
        <f>IF(SUM(H46:H50)=0,"",SUM(H46:H50))</f>
        <v/>
      </c>
    </row>
    <row r="52" spans="1:8" ht="15" customHeight="1">
      <c r="A52" s="225"/>
      <c r="B52" s="224"/>
      <c r="C52" s="223"/>
      <c r="D52" s="222"/>
      <c r="E52" s="222"/>
      <c r="F52" s="222"/>
      <c r="G52" s="222"/>
      <c r="H52" s="221"/>
    </row>
    <row r="53" spans="1:8" ht="15" customHeight="1">
      <c r="A53" s="225" t="s">
        <v>136</v>
      </c>
      <c r="B53" s="224"/>
      <c r="C53" s="223"/>
      <c r="D53" s="222"/>
      <c r="E53" s="222"/>
      <c r="F53" s="222"/>
      <c r="G53" s="222"/>
      <c r="H53" s="221"/>
    </row>
    <row r="54" spans="1:8" ht="15" customHeight="1">
      <c r="A54" s="196" t="s">
        <v>135</v>
      </c>
      <c r="B54" s="197"/>
      <c r="C54" s="220"/>
      <c r="D54" s="212"/>
      <c r="E54" s="212"/>
      <c r="F54" s="212"/>
      <c r="G54" s="212"/>
      <c r="H54" s="211"/>
    </row>
    <row r="55" spans="1:8" ht="15" customHeight="1">
      <c r="A55" s="219" t="s">
        <v>134</v>
      </c>
      <c r="B55" s="218"/>
      <c r="C55" s="206" t="str">
        <f>IF(C51="","",-C51)</f>
        <v/>
      </c>
      <c r="D55" s="212"/>
      <c r="E55" s="212"/>
      <c r="F55" s="212"/>
      <c r="G55" s="212"/>
      <c r="H55" s="211"/>
    </row>
    <row r="56" spans="1:8" ht="15" customHeight="1">
      <c r="A56" s="217" t="s">
        <v>133</v>
      </c>
      <c r="B56" s="216"/>
      <c r="C56" s="215">
        <f>IF(C55="",C54,SUM(C54+C55))</f>
        <v>0</v>
      </c>
      <c r="D56" s="212"/>
      <c r="E56" s="212"/>
      <c r="F56" s="212"/>
      <c r="G56" s="212"/>
      <c r="H56" s="211"/>
    </row>
    <row r="57" spans="1:8" ht="15" customHeight="1">
      <c r="A57" s="210" t="s">
        <v>132</v>
      </c>
      <c r="B57" s="214"/>
      <c r="C57" s="213" t="str">
        <f>IF(B57&gt;0,-C56*B57,"")</f>
        <v/>
      </c>
      <c r="D57" s="212"/>
      <c r="E57" s="212"/>
      <c r="F57" s="212"/>
      <c r="G57" s="212"/>
      <c r="H57" s="211"/>
    </row>
    <row r="58" spans="1:8" ht="15" customHeight="1">
      <c r="A58" s="196" t="s">
        <v>131</v>
      </c>
      <c r="B58" s="197"/>
      <c r="C58" s="208">
        <f>SUM(D58:H58)</f>
        <v>0</v>
      </c>
      <c r="D58" s="207"/>
      <c r="E58" s="207"/>
      <c r="F58" s="207"/>
      <c r="G58" s="207"/>
      <c r="H58" s="207"/>
    </row>
    <row r="59" spans="1:8" ht="15" customHeight="1">
      <c r="A59" s="210" t="s">
        <v>130</v>
      </c>
      <c r="B59" s="209"/>
      <c r="C59" s="208">
        <f>SUM(D59:H59)</f>
        <v>0</v>
      </c>
      <c r="D59" s="207"/>
      <c r="E59" s="207"/>
      <c r="F59" s="207"/>
      <c r="G59" s="207"/>
      <c r="H59" s="207"/>
    </row>
    <row r="60" spans="1:8" ht="15" customHeight="1">
      <c r="A60" s="196" t="s">
        <v>129</v>
      </c>
      <c r="B60" s="197"/>
      <c r="C60" s="206">
        <f>SUM(D60:H60)</f>
        <v>0</v>
      </c>
      <c r="D60" s="205"/>
      <c r="E60" s="205"/>
      <c r="F60" s="205"/>
      <c r="G60" s="205"/>
      <c r="H60" s="205"/>
    </row>
    <row r="61" spans="1:8" ht="15" customHeight="1">
      <c r="A61" s="196" t="s">
        <v>128</v>
      </c>
      <c r="B61" s="197"/>
      <c r="C61" s="204">
        <f>SUM(D61:H61)</f>
        <v>0</v>
      </c>
      <c r="D61" s="203">
        <f>SUM(D57:D60)</f>
        <v>0</v>
      </c>
      <c r="E61" s="203">
        <f>SUM(E57:E60)</f>
        <v>0</v>
      </c>
      <c r="F61" s="203">
        <f>SUM(F57:F60)</f>
        <v>0</v>
      </c>
      <c r="G61" s="203">
        <f>SUM(G57:G60)</f>
        <v>0</v>
      </c>
      <c r="H61" s="202">
        <f>SUM(H57:H60)</f>
        <v>0</v>
      </c>
    </row>
    <row r="62" spans="1:8" ht="15" customHeight="1">
      <c r="A62" s="201" t="s">
        <v>127</v>
      </c>
      <c r="B62" s="197"/>
      <c r="C62" s="200">
        <f>SUM(D62:H62)</f>
        <v>0</v>
      </c>
      <c r="D62" s="199" t="str">
        <f>IF(D61&gt;0,D61/$C$61,"")</f>
        <v/>
      </c>
      <c r="E62" s="199" t="str">
        <f>IF(E61&gt;0,E61/$C$61,"")</f>
        <v/>
      </c>
      <c r="F62" s="199" t="str">
        <f>IF(F61&gt;0,F61/$C$61,"")</f>
        <v/>
      </c>
      <c r="G62" s="199" t="str">
        <f>IF(G61&gt;0,G61/$C$61,"")</f>
        <v/>
      </c>
      <c r="H62" s="198" t="str">
        <f>IF(H61&gt;0,H61/$C$61,"")</f>
        <v/>
      </c>
    </row>
    <row r="63" spans="1:8">
      <c r="A63" s="196"/>
      <c r="B63" s="197"/>
      <c r="C63" s="196"/>
      <c r="D63" s="195"/>
      <c r="E63" s="195"/>
      <c r="F63" s="195"/>
      <c r="G63" s="195"/>
    </row>
    <row r="64" spans="1:8">
      <c r="A64" s="193" t="str">
        <f>Konten!B78</f>
        <v>STJP 2026</v>
      </c>
      <c r="B64" s="194"/>
      <c r="C64" s="193"/>
      <c r="D64" s="58"/>
      <c r="E64" s="58"/>
      <c r="F64" s="58"/>
      <c r="G64" s="58"/>
      <c r="H64" s="192"/>
    </row>
  </sheetData>
  <sheetProtection algorithmName="SHA-512" hashValue="2aC0GsdahV3vwO8Wz1V8NLDw77Q8IqldXg/k0TuANmBwT6JK8nSxhmQZlJe5mThV/5uJ/jDtsRkE8SbMHNpRTg==" saltValue="LkOO/p22HrKr5/9yeMzajw=="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showGridLines="0" showRowColHeaders="0" showZeros="0" zoomScale="120" zoomScaleNormal="120" workbookViewId="0">
      <selection activeCell="F5" sqref="F5"/>
    </sheetView>
  </sheetViews>
  <sheetFormatPr baseColWidth="10" defaultRowHeight="15"/>
  <cols>
    <col min="1" max="1" width="28.7109375" customWidth="1"/>
    <col min="2" max="2" width="11.42578125" hidden="1" customWidth="1"/>
    <col min="3" max="4" width="10.7109375" customWidth="1"/>
    <col min="5" max="5" width="20.7109375" customWidth="1"/>
    <col min="6" max="7" width="14.7109375" customWidth="1"/>
  </cols>
  <sheetData>
    <row r="1" spans="1:7" ht="21" customHeight="1">
      <c r="A1" s="187" t="s">
        <v>207</v>
      </c>
      <c r="B1" s="188"/>
      <c r="C1" s="187"/>
      <c r="D1" s="189"/>
      <c r="E1" s="189"/>
      <c r="F1" s="189"/>
      <c r="G1" s="189"/>
    </row>
    <row r="2" spans="1:7" ht="12.75" hidden="1" customHeight="1">
      <c r="A2" s="31" t="s">
        <v>92</v>
      </c>
      <c r="B2" s="48"/>
      <c r="C2" s="31"/>
      <c r="D2" s="48"/>
      <c r="E2" s="48"/>
      <c r="F2" s="150"/>
      <c r="G2" s="150"/>
    </row>
    <row r="3" spans="1:7">
      <c r="A3" s="151"/>
      <c r="B3" s="48"/>
      <c r="C3" s="48"/>
      <c r="D3" s="48"/>
      <c r="E3" s="48"/>
      <c r="F3" s="150"/>
      <c r="G3" s="150"/>
    </row>
    <row r="4" spans="1:7" ht="24">
      <c r="A4" s="86"/>
      <c r="B4" s="152"/>
      <c r="C4" s="152"/>
      <c r="D4" s="153"/>
      <c r="E4" s="154"/>
      <c r="F4" s="165" t="s">
        <v>114</v>
      </c>
      <c r="G4" s="165" t="s">
        <v>17</v>
      </c>
    </row>
    <row r="5" spans="1:7" ht="14.25" customHeight="1">
      <c r="A5" s="155" t="s">
        <v>106</v>
      </c>
      <c r="B5" s="156"/>
      <c r="C5" s="156"/>
      <c r="D5" s="156"/>
      <c r="E5" s="156"/>
      <c r="F5" s="157"/>
      <c r="G5" s="157"/>
    </row>
    <row r="6" spans="1:7" ht="14.25" customHeight="1">
      <c r="A6" s="158" t="s">
        <v>121</v>
      </c>
      <c r="B6" s="159"/>
      <c r="C6" s="159"/>
      <c r="D6" s="159"/>
      <c r="E6" s="159"/>
      <c r="F6" s="157"/>
      <c r="G6" s="157"/>
    </row>
    <row r="7" spans="1:7" ht="14.25" customHeight="1">
      <c r="A7" s="158" t="s">
        <v>122</v>
      </c>
      <c r="B7" s="159"/>
      <c r="C7" s="159"/>
      <c r="D7" s="159"/>
      <c r="E7" s="159"/>
      <c r="F7" s="157"/>
      <c r="G7" s="157"/>
    </row>
    <row r="8" spans="1:7" ht="14.25" customHeight="1">
      <c r="A8" s="158" t="s">
        <v>124</v>
      </c>
      <c r="B8" s="159"/>
      <c r="C8" s="159"/>
      <c r="D8" s="159"/>
      <c r="E8" s="159"/>
      <c r="F8" s="157"/>
      <c r="G8" s="157"/>
    </row>
    <row r="9" spans="1:7" ht="14.25" customHeight="1">
      <c r="A9" s="158" t="s">
        <v>125</v>
      </c>
      <c r="B9" s="159"/>
      <c r="C9" s="159"/>
      <c r="D9" s="159"/>
      <c r="E9" s="159"/>
      <c r="F9" s="157"/>
      <c r="G9" s="157"/>
    </row>
    <row r="10" spans="1:7" ht="14.25" customHeight="1">
      <c r="A10" s="158" t="s">
        <v>126</v>
      </c>
      <c r="B10" s="159"/>
      <c r="C10" s="159"/>
      <c r="D10" s="159"/>
      <c r="E10" s="159"/>
      <c r="F10" s="157"/>
      <c r="G10" s="157"/>
    </row>
    <row r="11" spans="1:7" ht="14.25" customHeight="1">
      <c r="A11" s="158" t="s">
        <v>213</v>
      </c>
      <c r="B11" s="159"/>
      <c r="C11" s="159"/>
      <c r="D11" s="159"/>
      <c r="E11" s="159"/>
      <c r="F11" s="157"/>
      <c r="G11" s="157"/>
    </row>
    <row r="12" spans="1:7" ht="14.25" hidden="1" customHeight="1">
      <c r="A12" s="160" t="s">
        <v>93</v>
      </c>
      <c r="B12" s="159"/>
      <c r="C12" s="159"/>
      <c r="D12" s="159"/>
      <c r="E12" s="159"/>
      <c r="F12" s="164">
        <f>SUM(F4:F11)</f>
        <v>0</v>
      </c>
      <c r="G12" s="164">
        <f>SUM(G4:G11)</f>
        <v>0</v>
      </c>
    </row>
    <row r="13" spans="1:7" ht="14.25" hidden="1" customHeight="1">
      <c r="A13" s="158" t="s">
        <v>94</v>
      </c>
      <c r="B13" s="159"/>
      <c r="C13" s="159"/>
      <c r="D13" s="159"/>
      <c r="E13" s="159"/>
      <c r="F13" s="381"/>
      <c r="G13" s="381"/>
    </row>
    <row r="14" spans="1:7" ht="14.25" hidden="1" customHeight="1">
      <c r="A14" s="158" t="s">
        <v>95</v>
      </c>
      <c r="B14" s="159"/>
      <c r="C14" s="159"/>
      <c r="D14" s="159"/>
      <c r="E14" s="159"/>
      <c r="F14" s="382"/>
      <c r="G14" s="382"/>
    </row>
    <row r="15" spans="1:7" ht="14.25" customHeight="1">
      <c r="A15" s="160" t="s">
        <v>214</v>
      </c>
      <c r="B15" s="159"/>
      <c r="C15" s="159"/>
      <c r="D15" s="159"/>
      <c r="E15" s="159"/>
      <c r="F15" s="161">
        <f>F12-F13</f>
        <v>0</v>
      </c>
      <c r="G15" s="161">
        <f>G12-G13</f>
        <v>0</v>
      </c>
    </row>
  </sheetData>
  <sheetProtection algorithmName="SHA-512" hashValue="YsxrCFhVjQjUnNaTWnfMwj4IJ8U8/pKnRFoG1yyBTYmKWvqSY4TvsL0aY7l+vA7YgFhN5w8Q6uR7B8dplb40pg==" saltValue="A+IhnlaLziJUMNAWO7QRIA=="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Angaben</vt:lpstr>
      <vt:lpstr>Konten</vt:lpstr>
      <vt:lpstr>Leistungen</vt:lpstr>
      <vt:lpstr>Anweisungen</vt:lpstr>
      <vt:lpstr>Aufteilung</vt:lpstr>
      <vt:lpstr>Verluste</vt:lpstr>
      <vt:lpstr>Angaben!Zone_d_impression</vt:lpstr>
      <vt:lpstr>Aufteilung!Zone_d_impression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2025-12-04T17:04:29Z</cp:lastPrinted>
  <dcterms:created xsi:type="dcterms:W3CDTF">2014-06-06T05:52:00Z</dcterms:created>
  <dcterms:modified xsi:type="dcterms:W3CDTF">2026-02-05T13:25:46Z</dcterms:modified>
</cp:coreProperties>
</file>