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LL\2 ENERGIE\Canton\Statistiques énergétiques\Fichiers Confidentiels\Electricité\Données pour tiers\"/>
    </mc:Choice>
  </mc:AlternateContent>
  <bookViews>
    <workbookView xWindow="0" yWindow="0" windowWidth="28800" windowHeight="11870"/>
  </bookViews>
  <sheets>
    <sheet name="Production d'El" sheetId="1" r:id="rId1"/>
  </sheets>
  <externalReferences>
    <externalReference r:id="rId2"/>
    <externalReference r:id="rId3"/>
  </externalReferences>
  <definedNames>
    <definedName name="ant.brenn" localSheetId="0">#REF!</definedName>
    <definedName name="ant.brenn">#REF!</definedName>
    <definedName name="ant.el" localSheetId="0">#REF!</definedName>
    <definedName name="ant.el">#REF!</definedName>
    <definedName name="ant.erd" localSheetId="0">#REF!</definedName>
    <definedName name="ant.erd">#REF!</definedName>
    <definedName name="ant.fernw" localSheetId="0">#REF!</definedName>
    <definedName name="ant.fernw">#REF!</definedName>
    <definedName name="ant.gas" localSheetId="0">#REF!</definedName>
    <definedName name="ant.gas">#REF!</definedName>
    <definedName name="ant.gld" localSheetId="0">#REF!</definedName>
    <definedName name="ant.gld">#REF!</definedName>
    <definedName name="ant.hh" localSheetId="0">#REF!</definedName>
    <definedName name="ant.hh">#REF!</definedName>
    <definedName name="ant.holz" localSheetId="0">#REF!</definedName>
    <definedName name="ant.holz">#REF!</definedName>
    <definedName name="ant.ind" localSheetId="0">#REF!</definedName>
    <definedName name="ant.ind">#REF!</definedName>
    <definedName name="ant.koh" localSheetId="0">#REF!</definedName>
    <definedName name="ant.koh">#REF!</definedName>
    <definedName name="ant.müll" localSheetId="0">#REF!</definedName>
    <definedName name="ant.müll">#REF!</definedName>
    <definedName name="ant.treib" localSheetId="0">#REF!</definedName>
    <definedName name="ant.treib">#REF!</definedName>
    <definedName name="ant.verk" localSheetId="0">#REF!</definedName>
    <definedName name="ant.verk">#REF!</definedName>
    <definedName name="ausstossr" localSheetId="0">#REF!</definedName>
    <definedName name="ausstossr">#REF!</definedName>
    <definedName name="Benzinendt" localSheetId="0">#REF!</definedName>
    <definedName name="Benzinendt">#REF!</definedName>
    <definedName name="BenzinendTJ" localSheetId="0">#REF!</definedName>
    <definedName name="BenzinendTJ">#REF!</definedName>
    <definedName name="Bevölk" localSheetId="0">#REF!</definedName>
    <definedName name="Bevölk">#REF!</definedName>
    <definedName name="BIPreal" localSheetId="0">#REF!</definedName>
    <definedName name="BIPreal">#REF!</definedName>
    <definedName name="Brennstend0" localSheetId="0">#REF!</definedName>
    <definedName name="Brennstend0">#REF!</definedName>
    <definedName name="Brennstendt" localSheetId="0">#REF!</definedName>
    <definedName name="Brennstendt">#REF!</definedName>
    <definedName name="Brennstverb" localSheetId="0">#REF!</definedName>
    <definedName name="Brennstverb">#REF!</definedName>
    <definedName name="Dieselendt" localSheetId="0">#REF!</definedName>
    <definedName name="Dieselendt">#REF!</definedName>
    <definedName name="DieselendTJ" localSheetId="0">#REF!</definedName>
    <definedName name="DieselendTJ">#REF!</definedName>
    <definedName name="eigengas" localSheetId="0">#REF!</definedName>
    <definedName name="eigengas">#REF!</definedName>
    <definedName name="eigengas1" localSheetId="0">#REF!</definedName>
    <definedName name="eigengas1">#REF!</definedName>
    <definedName name="eigenr" localSheetId="0">#REF!</definedName>
    <definedName name="eigenr">#REF!</definedName>
    <definedName name="eigenR1" localSheetId="0">#REF!</definedName>
    <definedName name="eigenR1">#REF!</definedName>
    <definedName name="elektrbrut" localSheetId="0">#REF!</definedName>
    <definedName name="elektrbrut">#REF!</definedName>
    <definedName name="elektrend" localSheetId="0">#REF!</definedName>
    <definedName name="elektrend">#REF!</definedName>
    <definedName name="elektrgld" localSheetId="0">#REF!</definedName>
    <definedName name="elektrgld">#REF!</definedName>
    <definedName name="elektrgld1" localSheetId="0">#REF!</definedName>
    <definedName name="elektrgld1">#REF!</definedName>
    <definedName name="elektrhh" localSheetId="0">#REF!</definedName>
    <definedName name="elektrhh">#REF!</definedName>
    <definedName name="elektrhh1" localSheetId="0">#REF!</definedName>
    <definedName name="elektrhh1">#REF!</definedName>
    <definedName name="elektrind" localSheetId="0">#REF!</definedName>
    <definedName name="elektrind">#REF!</definedName>
    <definedName name="elektrind1" localSheetId="0">#REF!</definedName>
    <definedName name="elektrind1">#REF!</definedName>
    <definedName name="elektrverk" localSheetId="0">#REF!</definedName>
    <definedName name="elektrverk">#REF!</definedName>
    <definedName name="elektrverk1" localSheetId="0">#REF!</definedName>
    <definedName name="elektrverk1">#REF!</definedName>
    <definedName name="elumwout" localSheetId="0">#REF!</definedName>
    <definedName name="elumwout">#REF!</definedName>
    <definedName name="endverbrtot" localSheetId="0">#REF!</definedName>
    <definedName name="endverbrtot">#REF!</definedName>
    <definedName name="Erdölend0" localSheetId="0">#REF!</definedName>
    <definedName name="Erdölend0">#REF!</definedName>
    <definedName name="erdölend1" localSheetId="0">#REF!</definedName>
    <definedName name="erdölend1">#REF!</definedName>
    <definedName name="ErdölendTJ" localSheetId="0">#REF!</definedName>
    <definedName name="ErdölendTJ">#REF!</definedName>
    <definedName name="erdölendTJ1" localSheetId="0">#REF!</definedName>
    <definedName name="erdölendTJ1">#REF!</definedName>
    <definedName name="erdölgld1" localSheetId="0">#REF!</definedName>
    <definedName name="erdölgld1">#REF!</definedName>
    <definedName name="erdölgldtj" localSheetId="0">#REF!</definedName>
    <definedName name="erdölgldtj">#REF!</definedName>
    <definedName name="erdölhh1" localSheetId="0">#REF!</definedName>
    <definedName name="erdölhh1">#REF!</definedName>
    <definedName name="erdölhhtj" localSheetId="0">#REF!</definedName>
    <definedName name="erdölhhtj">#REF!</definedName>
    <definedName name="erdölind1" localSheetId="0">#REF!</definedName>
    <definedName name="erdölind1">#REF!</definedName>
    <definedName name="erdölindtj" localSheetId="0">#REF!</definedName>
    <definedName name="erdölindtj">#REF!</definedName>
    <definedName name="Erdöltott" localSheetId="0">#REF!</definedName>
    <definedName name="Erdöltott">#REF!</definedName>
    <definedName name="erdölumwa" localSheetId="0">#REF!</definedName>
    <definedName name="erdölumwa">#REF!</definedName>
    <definedName name="erdölverk1" localSheetId="0">#REF!</definedName>
    <definedName name="erdölverk1">#REF!</definedName>
    <definedName name="erdölverktj" localSheetId="0">#REF!</definedName>
    <definedName name="erdölverktj">#REF!</definedName>
    <definedName name="erperdöltj" localSheetId="0">#REF!</definedName>
    <definedName name="erperdöltj">#REF!</definedName>
    <definedName name="erzgas" localSheetId="0">#REF!</definedName>
    <definedName name="erzgas">#REF!</definedName>
    <definedName name="expElGWh" localSheetId="0">#REF!</definedName>
    <definedName name="expElGWh">#REF!</definedName>
    <definedName name="expElTJ" localSheetId="0">#REF!</definedName>
    <definedName name="expElTJ">#REF!</definedName>
    <definedName name="expkohletj" localSheetId="0">#REF!</definedName>
    <definedName name="expkohletj">#REF!</definedName>
    <definedName name="expkohleTJ2" localSheetId="0">#REF!</definedName>
    <definedName name="expkohleTJ2">#REF!</definedName>
    <definedName name="fernheizw" localSheetId="0">#REF!</definedName>
    <definedName name="fernheizw">#REF!</definedName>
    <definedName name="fernheizwkern" localSheetId="0">#REF!</definedName>
    <definedName name="fernheizwkern">#REF!</definedName>
    <definedName name="fernwgld" localSheetId="0">#REF!</definedName>
    <definedName name="fernwgld">#REF!</definedName>
    <definedName name="fernwgld1" localSheetId="0">#REF!</definedName>
    <definedName name="fernwgld1">#REF!</definedName>
    <definedName name="fernwhh" localSheetId="0">#REF!</definedName>
    <definedName name="fernwhh">#REF!</definedName>
    <definedName name="fernwhh1" localSheetId="0">#REF!</definedName>
    <definedName name="fernwhh1">#REF!</definedName>
    <definedName name="fernwind" localSheetId="0">#REF!</definedName>
    <definedName name="fernwind">#REF!</definedName>
    <definedName name="fernwind1" localSheetId="0">#REF!</definedName>
    <definedName name="fernwind1">#REF!</definedName>
    <definedName name="fernwumwout" localSheetId="0">#REF!</definedName>
    <definedName name="fernwumwout">#REF!</definedName>
    <definedName name="Flugendt" localSheetId="0">#REF!</definedName>
    <definedName name="Flugendt">#REF!</definedName>
    <definedName name="FlugendTJ" localSheetId="0">#REF!</definedName>
    <definedName name="FlugendTJ">#REF!</definedName>
    <definedName name="gasgld" localSheetId="0">#REF!</definedName>
    <definedName name="gasgld">#REF!</definedName>
    <definedName name="gasgld1" localSheetId="0">#REF!</definedName>
    <definedName name="gasgld1">#REF!</definedName>
    <definedName name="gashh" localSheetId="0">#REF!</definedName>
    <definedName name="gashh">#REF!</definedName>
    <definedName name="gashh1" localSheetId="0">#REF!</definedName>
    <definedName name="gashh1">#REF!</definedName>
    <definedName name="gasimptj" localSheetId="0">#REF!</definedName>
    <definedName name="gasimptj">#REF!</definedName>
    <definedName name="gasind" localSheetId="0">#REF!</definedName>
    <definedName name="gasind">#REF!</definedName>
    <definedName name="gasind1" localSheetId="0">#REF!</definedName>
    <definedName name="gasind1">#REF!</definedName>
    <definedName name="gasinl" localSheetId="0">#REF!</definedName>
    <definedName name="gasinl">#REF!</definedName>
    <definedName name="gasumwout" localSheetId="0">#REF!</definedName>
    <definedName name="gasumwout">#REF!</definedName>
    <definedName name="HeizölELendt" localSheetId="0">#REF!</definedName>
    <definedName name="HeizölELendt">#REF!</definedName>
    <definedName name="HeizölELendTJ" localSheetId="0">#REF!</definedName>
    <definedName name="HeizölELendTJ">#REF!</definedName>
    <definedName name="HeizölMSendt" localSheetId="0">#REF!</definedName>
    <definedName name="HeizölMSendt">#REF!</definedName>
    <definedName name="HeizölMSendTJ" localSheetId="0">#REF!</definedName>
    <definedName name="HeizölMSendTJ">#REF!</definedName>
    <definedName name="HGTnom" localSheetId="0">#REF!</definedName>
    <definedName name="HGTnom">#REF!</definedName>
    <definedName name="holzgld" localSheetId="0">#REF!</definedName>
    <definedName name="holzgld">#REF!</definedName>
    <definedName name="holzgld1" localSheetId="0">#REF!</definedName>
    <definedName name="holzgld1">#REF!</definedName>
    <definedName name="holzhh" localSheetId="0">#REF!</definedName>
    <definedName name="holzhh">#REF!</definedName>
    <definedName name="holzhh1" localSheetId="0">#REF!</definedName>
    <definedName name="holzhh1">#REF!</definedName>
    <definedName name="holzimp2" localSheetId="0">#REF!</definedName>
    <definedName name="holzimp2">#REF!</definedName>
    <definedName name="holzind" localSheetId="0">#REF!</definedName>
    <definedName name="holzind">#REF!</definedName>
    <definedName name="holzind1" localSheetId="0">#REF!</definedName>
    <definedName name="holzind1">#REF!</definedName>
    <definedName name="holzinl" localSheetId="0">#REF!</definedName>
    <definedName name="holzinl">#REF!</definedName>
    <definedName name="impeltj" localSheetId="0">#REF!</definedName>
    <definedName name="impeltj">#REF!</definedName>
    <definedName name="imperdöltj" localSheetId="0">#REF!</definedName>
    <definedName name="imperdöltj">#REF!</definedName>
    <definedName name="impkohletj" localSheetId="0">#REF!</definedName>
    <definedName name="impkohletj">#REF!</definedName>
    <definedName name="impröltj" localSheetId="0">#REF!</definedName>
    <definedName name="impröltj">#REF!</definedName>
    <definedName name="indprod" localSheetId="0">#REF!</definedName>
    <definedName name="indprod">#REF!</definedName>
    <definedName name="Intern" localSheetId="0">#REF!</definedName>
    <definedName name="Intern">#REF!</definedName>
    <definedName name="kernbrut" localSheetId="0">#REF!</definedName>
    <definedName name="kernbrut">#REF!</definedName>
    <definedName name="kernkrw" localSheetId="0">#REF!</definedName>
    <definedName name="kernkrw">#REF!</definedName>
    <definedName name="kohlegld" localSheetId="0">#REF!</definedName>
    <definedName name="kohlegld">#REF!</definedName>
    <definedName name="kohlegld1" localSheetId="0">#REF!</definedName>
    <definedName name="kohlegld1">#REF!</definedName>
    <definedName name="kohlehh1" localSheetId="0">#REF!</definedName>
    <definedName name="kohlehh1">#REF!</definedName>
    <definedName name="kohlehhtj" localSheetId="0">#REF!</definedName>
    <definedName name="kohlehhtj">#REF!</definedName>
    <definedName name="kohleind1" localSheetId="0">#REF!</definedName>
    <definedName name="kohleind1">#REF!</definedName>
    <definedName name="kohleindtj" localSheetId="0">#REF!</definedName>
    <definedName name="kohleindtj">#REF!</definedName>
    <definedName name="Kohletot2" localSheetId="0">#REF!</definedName>
    <definedName name="Kohletot2">#REF!</definedName>
    <definedName name="kohleumw" localSheetId="0">#REF!</definedName>
    <definedName name="kohleumw">#REF!</definedName>
    <definedName name="konvthw" localSheetId="0">#REF!</definedName>
    <definedName name="konvthw">#REF!</definedName>
    <definedName name="lagerkohle" localSheetId="0">#REF!</definedName>
    <definedName name="lagerkohle">#REF!</definedName>
    <definedName name="lagerröltj" localSheetId="0">#REF!</definedName>
    <definedName name="lagerröltj">#REF!</definedName>
    <definedName name="lagertoterdöl" localSheetId="0">#REF!</definedName>
    <definedName name="lagertoterdöl">#REF!</definedName>
    <definedName name="müllbrut" localSheetId="0">#REF!</definedName>
    <definedName name="müllbrut">#REF!</definedName>
    <definedName name="müllend" localSheetId="0">#REF!</definedName>
    <definedName name="müllend">#REF!</definedName>
    <definedName name="müllind1" localSheetId="0">#REF!</definedName>
    <definedName name="müllind1">#REF!</definedName>
    <definedName name="mülllind" localSheetId="0">#REF!</definedName>
    <definedName name="mülllind">#REF!</definedName>
    <definedName name="müllumw" localSheetId="0">#REF!</definedName>
    <definedName name="müllumw">#REF!</definedName>
    <definedName name="Nettoerz" localSheetId="0">#REF!</definedName>
    <definedName name="Nettoerz">#REF!</definedName>
    <definedName name="nichtenerg" localSheetId="0">#REF!</definedName>
    <definedName name="nichtenerg">#REF!</definedName>
    <definedName name="ölumwout" localSheetId="0">#REF!</definedName>
    <definedName name="ölumwout">#REF!</definedName>
    <definedName name="Petrolendt" localSheetId="0">#REF!</definedName>
    <definedName name="Petrolendt">#REF!</definedName>
    <definedName name="PetrolendTJ" localSheetId="0">#REF!</definedName>
    <definedName name="PetrolendTJ">#REF!</definedName>
    <definedName name="photovolprod" localSheetId="0">#REF!</definedName>
    <definedName name="photovolprod">#REF!</definedName>
    <definedName name="Rohölumw" localSheetId="0">#REF!</definedName>
    <definedName name="Rohölumw">#REF!</definedName>
    <definedName name="sonnebrut" localSheetId="0">#REF!</definedName>
    <definedName name="sonnebrut">#REF!</definedName>
    <definedName name="Start" localSheetId="0">#REF!</definedName>
    <definedName name="Start">#REF!</definedName>
    <definedName name="totgld1" localSheetId="0">#REF!</definedName>
    <definedName name="totgld1">#REF!</definedName>
    <definedName name="tothh1" localSheetId="0">#REF!</definedName>
    <definedName name="tothh1">#REF!</definedName>
    <definedName name="totind1" localSheetId="0">#REF!</definedName>
    <definedName name="totind1">#REF!</definedName>
    <definedName name="totverk1" localSheetId="0">#REF!</definedName>
    <definedName name="totverk1">#REF!</definedName>
    <definedName name="Treibstend0" localSheetId="0">#REF!</definedName>
    <definedName name="Treibstend0">#REF!</definedName>
    <definedName name="Treibstendt" localSheetId="0">#REF!</definedName>
    <definedName name="Treibstendt">#REF!</definedName>
    <definedName name="Treibstverb" localSheetId="0">#REF!</definedName>
    <definedName name="Treibstverb">#REF!</definedName>
    <definedName name="type_integration">[1]Feuil2!$B$3:$B$6</definedName>
    <definedName name="uebertrfern" localSheetId="0">#REF!</definedName>
    <definedName name="uebertrfern">#REF!</definedName>
    <definedName name="Uebrendt" localSheetId="0">#REF!</definedName>
    <definedName name="Uebrendt">#REF!</definedName>
    <definedName name="UebrendTJ" localSheetId="0">#REF!</definedName>
    <definedName name="UebrendTJ">#REF!</definedName>
    <definedName name="umwgas" localSheetId="0">#REF!</definedName>
    <definedName name="umwgas">#REF!</definedName>
    <definedName name="veränbenz" localSheetId="0">#REF!</definedName>
    <definedName name="veränbenz">#REF!</definedName>
    <definedName name="verändies" localSheetId="0">#REF!</definedName>
    <definedName name="verändies">#REF!</definedName>
    <definedName name="veränel" localSheetId="0">#REF!</definedName>
    <definedName name="veränel">#REF!</definedName>
    <definedName name="veränendverb" localSheetId="0">#REF!</definedName>
    <definedName name="veränendverb">#REF!</definedName>
    <definedName name="veränerd" localSheetId="0">#REF!</definedName>
    <definedName name="veränerd">#REF!</definedName>
    <definedName name="veränfernw" localSheetId="0">#REF!</definedName>
    <definedName name="veränfernw">#REF!</definedName>
    <definedName name="veränflug" localSheetId="0">#REF!</definedName>
    <definedName name="veränflug">#REF!</definedName>
    <definedName name="verängas" localSheetId="0">#REF!</definedName>
    <definedName name="verängas">#REF!</definedName>
    <definedName name="veränhel" localSheetId="0">#REF!</definedName>
    <definedName name="veränhel">#REF!</definedName>
    <definedName name="veränhms" localSheetId="0">#REF!</definedName>
    <definedName name="veränhms">#REF!</definedName>
    <definedName name="veränholz" localSheetId="0">#REF!</definedName>
    <definedName name="veränholz">#REF!</definedName>
    <definedName name="veränkoh" localSheetId="0">#REF!</definedName>
    <definedName name="veränkoh">#REF!</definedName>
    <definedName name="veränmüll" localSheetId="0">#REF!</definedName>
    <definedName name="veränmüll">#REF!</definedName>
    <definedName name="verbrsppump" localSheetId="0">#REF!</definedName>
    <definedName name="verbrsppump">#REF!</definedName>
    <definedName name="verlustel" localSheetId="0">#REF!</definedName>
    <definedName name="verlustel">#REF!</definedName>
    <definedName name="wasserbrut" localSheetId="0">#REF!</definedName>
    <definedName name="wasserbrut">#REF!</definedName>
    <definedName name="wasserkrw" localSheetId="0">#REF!</definedName>
    <definedName name="wasserkrw">#REF!</definedName>
    <definedName name="zim3" localSheetId="0">#REF!</definedName>
    <definedName name="zim3">#REF!</definedName>
    <definedName name="_xlnm.Print_Area" localSheetId="0">'Production d''El'!$A$1:$K$30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6" i="1"/>
  <c r="F16" i="1"/>
  <c r="J15" i="1"/>
  <c r="F15" i="1"/>
  <c r="J14" i="1"/>
  <c r="F14" i="1"/>
  <c r="J13" i="1"/>
  <c r="F13" i="1"/>
  <c r="J12" i="1"/>
  <c r="F12" i="1"/>
  <c r="I11" i="1"/>
  <c r="G11" i="1"/>
  <c r="F11" i="1"/>
  <c r="C11" i="1"/>
  <c r="I10" i="1"/>
  <c r="J10" i="1" s="1"/>
  <c r="G10" i="1"/>
  <c r="I9" i="1"/>
  <c r="G9" i="1"/>
  <c r="J9" i="1" s="1"/>
  <c r="F9" i="1"/>
  <c r="J11" i="1" l="1"/>
</calcChain>
</file>

<file path=xl/sharedStrings.xml><?xml version="1.0" encoding="utf-8"?>
<sst xmlns="http://schemas.openxmlformats.org/spreadsheetml/2006/main" count="41" uniqueCount="31">
  <si>
    <t>Elektrizitätsproduktion in GWh, Kanton Wallis</t>
  </si>
  <si>
    <t>Tabelle 5.1</t>
  </si>
  <si>
    <t>Production d'électricité en GWh, Canton du Valais</t>
  </si>
  <si>
    <t>Tableau 5.1</t>
  </si>
  <si>
    <t>Jahr</t>
  </si>
  <si>
    <t>Wasserkraftwerke</t>
  </si>
  <si>
    <t>Konventionell-thermische Kraft- und Fernheizkraftwerke</t>
  </si>
  <si>
    <t>Diverse Erneuerbare</t>
  </si>
  <si>
    <t>Kantons-erzeugung (brutto)</t>
  </si>
  <si>
    <t>Total</t>
  </si>
  <si>
    <r>
      <t xml:space="preserve">davon
Kleinwasserkraft-anlage </t>
    </r>
    <r>
      <rPr>
        <vertAlign val="superscript"/>
        <sz val="10"/>
        <rFont val="Times New Roman"/>
        <family val="1"/>
      </rPr>
      <t>1</t>
    </r>
  </si>
  <si>
    <r>
      <t xml:space="preserve">davon
erneuerbarer Anteil </t>
    </r>
    <r>
      <rPr>
        <vertAlign val="superscript"/>
        <sz val="10"/>
        <rFont val="Calibri"/>
        <family val="2"/>
      </rPr>
      <t>²</t>
    </r>
  </si>
  <si>
    <t>Biogas-anlagen</t>
  </si>
  <si>
    <t>Photovoltaik-anlagen*</t>
  </si>
  <si>
    <t>Windenergie-anlagen</t>
  </si>
  <si>
    <t>Année</t>
  </si>
  <si>
    <t>Centrales hydrauliques</t>
  </si>
  <si>
    <t>Centrales thermiques class. et centrales chaleur-force</t>
  </si>
  <si>
    <t>Renouvelables divers</t>
  </si>
  <si>
    <t>Production cantonale (brute)</t>
  </si>
  <si>
    <r>
      <t xml:space="preserve">dont
Petite hydraulique </t>
    </r>
    <r>
      <rPr>
        <vertAlign val="superscript"/>
        <sz val="10"/>
        <rFont val="Times New Roman"/>
        <family val="1"/>
      </rPr>
      <t>1</t>
    </r>
  </si>
  <si>
    <r>
      <t xml:space="preserve">dont
la part renouvelable </t>
    </r>
    <r>
      <rPr>
        <vertAlign val="superscript"/>
        <sz val="10"/>
        <rFont val="Calibri"/>
        <family val="2"/>
      </rPr>
      <t>²</t>
    </r>
  </si>
  <si>
    <t>Installations biogaz</t>
  </si>
  <si>
    <t>Installations photovoltaïques*</t>
  </si>
  <si>
    <t>Installations éoliennes</t>
  </si>
  <si>
    <t>GWh</t>
  </si>
  <si>
    <t>2018³</t>
  </si>
  <si>
    <r>
      <rPr>
        <sz val="10"/>
        <rFont val="Calibri"/>
        <family val="2"/>
      </rPr>
      <t>¹</t>
    </r>
    <r>
      <rPr>
        <sz val="10"/>
        <rFont val="Times New Roman"/>
        <family val="1"/>
      </rPr>
      <t xml:space="preserve"> Installierte Leistung &lt; 10 MW - Puissance installée &lt; 10 MW</t>
    </r>
  </si>
  <si>
    <r>
      <rPr>
        <sz val="10"/>
        <rFont val="Calibri"/>
        <family val="2"/>
      </rPr>
      <t>²</t>
    </r>
    <r>
      <rPr>
        <sz val="10"/>
        <rFont val="Times New Roman"/>
        <family val="1"/>
      </rPr>
      <t xml:space="preserve"> Aus Kehrichtverbrennungsanlagen - Provenant d’usines d’incinération des ordures ménagères</t>
    </r>
  </si>
  <si>
    <r>
      <rPr>
        <sz val="10"/>
        <rFont val="Calibri"/>
        <family val="2"/>
      </rPr>
      <t>³</t>
    </r>
    <r>
      <rPr>
        <sz val="10"/>
        <rFont val="Times New Roman"/>
        <family val="1"/>
      </rPr>
      <t xml:space="preserve"> Hydrologisches Jahr für "Wasserkraftwerke" und "Konventionell-thermische Kraft- und Fernheizkraftwerke - Année hydrologique pour "Centrales hydrauliques" et "Centrales thermiques classiques et centrales chaleur-force"</t>
    </r>
  </si>
  <si>
    <t xml:space="preserve">* Seit 2014 ohne Eigenverbrauch - Depuis 2014 sans l'autoconsommation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</si>
</sst>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0000000"/>
    <numFmt numFmtId="166" formatCode="#,##0.000000"/>
    <numFmt numFmtId="167" formatCode="0.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10"/>
      <name val="Calibri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1" applyFill="1"/>
    <xf numFmtId="0" fontId="3" fillId="2" borderId="0" xfId="1" applyFont="1" applyFill="1"/>
    <xf numFmtId="0" fontId="2" fillId="2" borderId="0" xfId="1" applyFill="1" applyAlignment="1">
      <alignment horizontal="right"/>
    </xf>
    <xf numFmtId="0" fontId="2" fillId="2" borderId="0" xfId="1" applyFill="1" applyBorder="1" applyAlignment="1">
      <alignment horizontal="center" vertical="top"/>
    </xf>
    <xf numFmtId="0" fontId="4" fillId="2" borderId="0" xfId="1" applyFont="1" applyFill="1"/>
    <xf numFmtId="0" fontId="2" fillId="2" borderId="0" xfId="1" applyFill="1" applyBorder="1" applyAlignment="1">
      <alignment vertical="center"/>
    </xf>
    <xf numFmtId="49" fontId="4" fillId="3" borderId="8" xfId="2" applyNumberFormat="1" applyFont="1" applyFill="1" applyBorder="1" applyAlignment="1">
      <alignment horizontal="left" vertical="top" wrapText="1"/>
    </xf>
    <xf numFmtId="49" fontId="4" fillId="3" borderId="9" xfId="2" applyNumberFormat="1" applyFont="1" applyFill="1" applyBorder="1" applyAlignment="1">
      <alignment horizontal="left" vertical="top" wrapText="1"/>
    </xf>
    <xf numFmtId="49" fontId="4" fillId="3" borderId="10" xfId="2" applyNumberFormat="1" applyFont="1" applyFill="1" applyBorder="1" applyAlignment="1">
      <alignment horizontal="left" vertical="top" wrapText="1"/>
    </xf>
    <xf numFmtId="49" fontId="4" fillId="3" borderId="11" xfId="2" applyNumberFormat="1" applyFont="1" applyFill="1" applyBorder="1" applyAlignment="1">
      <alignment horizontal="left" vertical="top" wrapText="1"/>
    </xf>
    <xf numFmtId="0" fontId="2" fillId="2" borderId="0" xfId="1" applyFill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4" fillId="3" borderId="0" xfId="1" applyFont="1" applyFill="1" applyBorder="1" applyAlignment="1">
      <alignment vertical="center"/>
    </xf>
    <xf numFmtId="3" fontId="2" fillId="3" borderId="0" xfId="2" applyNumberFormat="1" applyFill="1" applyBorder="1" applyAlignment="1">
      <alignment horizontal="right" indent="1"/>
    </xf>
    <xf numFmtId="3" fontId="2" fillId="3" borderId="0" xfId="2" applyNumberFormat="1" applyFont="1" applyFill="1" applyBorder="1" applyAlignment="1">
      <alignment horizontal="right" indent="1"/>
    </xf>
    <xf numFmtId="164" fontId="2" fillId="3" borderId="0" xfId="2" applyNumberFormat="1" applyFont="1" applyFill="1" applyBorder="1" applyAlignment="1">
      <alignment horizontal="right" indent="1"/>
    </xf>
    <xf numFmtId="49" fontId="4" fillId="3" borderId="19" xfId="2" applyNumberFormat="1" applyFont="1" applyFill="1" applyBorder="1" applyAlignment="1">
      <alignment horizontal="right" vertical="top" wrapText="1" indent="1"/>
    </xf>
    <xf numFmtId="49" fontId="4" fillId="3" borderId="20" xfId="2" applyNumberFormat="1" applyFont="1" applyFill="1" applyBorder="1" applyAlignment="1">
      <alignment horizontal="right" vertical="top" wrapText="1" indent="1"/>
    </xf>
    <xf numFmtId="49" fontId="4" fillId="3" borderId="21" xfId="2" applyNumberFormat="1" applyFont="1" applyFill="1" applyBorder="1" applyAlignment="1">
      <alignment horizontal="right" vertical="top" wrapText="1" indent="1"/>
    </xf>
    <xf numFmtId="49" fontId="4" fillId="3" borderId="22" xfId="2" applyNumberFormat="1" applyFont="1" applyFill="1" applyBorder="1" applyAlignment="1">
      <alignment horizontal="right" vertical="top" wrapText="1" indent="1"/>
    </xf>
    <xf numFmtId="49" fontId="4" fillId="3" borderId="23" xfId="2" applyNumberFormat="1" applyFont="1" applyFill="1" applyBorder="1" applyAlignment="1">
      <alignment horizontal="right" vertical="top" wrapText="1" indent="1"/>
    </xf>
    <xf numFmtId="49" fontId="4" fillId="3" borderId="24" xfId="2" applyNumberFormat="1" applyFont="1" applyFill="1" applyBorder="1" applyAlignment="1">
      <alignment horizontal="right" vertical="top" wrapText="1" indent="1"/>
    </xf>
    <xf numFmtId="3" fontId="7" fillId="3" borderId="0" xfId="2" applyNumberFormat="1" applyFont="1" applyFill="1" applyBorder="1" applyAlignment="1">
      <alignment horizontal="right" indent="1"/>
    </xf>
    <xf numFmtId="164" fontId="7" fillId="3" borderId="0" xfId="2" applyNumberFormat="1" applyFont="1" applyFill="1" applyBorder="1" applyAlignment="1">
      <alignment horizontal="right" indent="1"/>
    </xf>
    <xf numFmtId="0" fontId="4" fillId="3" borderId="4" xfId="2" applyFont="1" applyFill="1" applyBorder="1" applyAlignment="1">
      <alignment horizontal="left" indent="1"/>
    </xf>
    <xf numFmtId="3" fontId="4" fillId="3" borderId="13" xfId="2" applyNumberFormat="1" applyFont="1" applyFill="1" applyBorder="1" applyAlignment="1">
      <alignment horizontal="right" indent="1"/>
    </xf>
    <xf numFmtId="3" fontId="4" fillId="3" borderId="25" xfId="2" applyNumberFormat="1" applyFont="1" applyFill="1" applyBorder="1" applyAlignment="1">
      <alignment horizontal="right" indent="1"/>
    </xf>
    <xf numFmtId="3" fontId="4" fillId="0" borderId="14" xfId="2" applyNumberFormat="1" applyFont="1" applyFill="1" applyBorder="1" applyAlignment="1">
      <alignment horizontal="right" indent="1"/>
    </xf>
    <xf numFmtId="3" fontId="4" fillId="3" borderId="26" xfId="2" applyNumberFormat="1" applyFont="1" applyFill="1" applyBorder="1" applyAlignment="1">
      <alignment horizontal="right" indent="1"/>
    </xf>
    <xf numFmtId="3" fontId="4" fillId="3" borderId="14" xfId="2" applyNumberFormat="1" applyFont="1" applyFill="1" applyBorder="1" applyAlignment="1">
      <alignment horizontal="right" indent="1"/>
    </xf>
    <xf numFmtId="3" fontId="4" fillId="3" borderId="27" xfId="2" applyNumberFormat="1" applyFont="1" applyFill="1" applyBorder="1" applyAlignment="1">
      <alignment horizontal="right" indent="1"/>
    </xf>
    <xf numFmtId="165" fontId="2" fillId="2" borderId="0" xfId="1" applyNumberFormat="1" applyFill="1"/>
    <xf numFmtId="166" fontId="4" fillId="2" borderId="0" xfId="1" applyNumberFormat="1" applyFont="1" applyFill="1" applyAlignment="1">
      <alignment vertical="center"/>
    </xf>
    <xf numFmtId="0" fontId="4" fillId="3" borderId="28" xfId="2" applyFont="1" applyFill="1" applyBorder="1" applyAlignment="1">
      <alignment horizontal="left" indent="1"/>
    </xf>
    <xf numFmtId="3" fontId="4" fillId="3" borderId="29" xfId="2" applyNumberFormat="1" applyFont="1" applyFill="1" applyBorder="1" applyAlignment="1">
      <alignment horizontal="right" indent="1"/>
    </xf>
    <xf numFmtId="3" fontId="4" fillId="3" borderId="30" xfId="2" applyNumberFormat="1" applyFont="1" applyFill="1" applyBorder="1" applyAlignment="1">
      <alignment horizontal="right" indent="1"/>
    </xf>
    <xf numFmtId="3" fontId="4" fillId="3" borderId="0" xfId="2" applyNumberFormat="1" applyFont="1" applyFill="1" applyBorder="1" applyAlignment="1">
      <alignment horizontal="right" indent="1"/>
    </xf>
    <xf numFmtId="3" fontId="4" fillId="3" borderId="31" xfId="2" applyNumberFormat="1" applyFont="1" applyFill="1" applyBorder="1" applyAlignment="1">
      <alignment horizontal="right" indent="1"/>
    </xf>
    <xf numFmtId="3" fontId="4" fillId="3" borderId="32" xfId="2" applyNumberFormat="1" applyFont="1" applyFill="1" applyBorder="1" applyAlignment="1">
      <alignment horizontal="right" indent="1"/>
    </xf>
    <xf numFmtId="0" fontId="2" fillId="3" borderId="0" xfId="1" applyFill="1" applyBorder="1"/>
    <xf numFmtId="0" fontId="4" fillId="3" borderId="32" xfId="2" applyFont="1" applyFill="1" applyBorder="1" applyAlignment="1">
      <alignment horizontal="left" indent="1"/>
    </xf>
    <xf numFmtId="3" fontId="4" fillId="3" borderId="33" xfId="2" applyNumberFormat="1" applyFont="1" applyFill="1" applyBorder="1" applyAlignment="1">
      <alignment horizontal="right" indent="1"/>
    </xf>
    <xf numFmtId="3" fontId="4" fillId="3" borderId="34" xfId="2" applyNumberFormat="1" applyFont="1" applyFill="1" applyBorder="1" applyAlignment="1">
      <alignment horizontal="right" indent="1"/>
    </xf>
    <xf numFmtId="0" fontId="4" fillId="3" borderId="35" xfId="2" applyFont="1" applyFill="1" applyBorder="1" applyAlignment="1">
      <alignment horizontal="left" indent="1"/>
    </xf>
    <xf numFmtId="0" fontId="4" fillId="3" borderId="0" xfId="2" applyFont="1" applyFill="1"/>
    <xf numFmtId="9" fontId="4" fillId="3" borderId="0" xfId="4" applyFont="1" applyFill="1"/>
    <xf numFmtId="10" fontId="4" fillId="3" borderId="0" xfId="4" applyNumberFormat="1" applyFont="1" applyFill="1"/>
    <xf numFmtId="0" fontId="4" fillId="2" borderId="0" xfId="1" applyFont="1" applyFill="1" applyBorder="1"/>
    <xf numFmtId="0" fontId="4" fillId="2" borderId="0" xfId="1" applyFont="1" applyFill="1" applyBorder="1" applyAlignment="1">
      <alignment horizontal="left" vertical="center" wrapText="1"/>
    </xf>
    <xf numFmtId="0" fontId="2" fillId="0" borderId="0" xfId="1" applyFont="1" applyAlignment="1"/>
    <xf numFmtId="0" fontId="2" fillId="3" borderId="0" xfId="1" applyFont="1" applyFill="1" applyAlignment="1"/>
    <xf numFmtId="0" fontId="2" fillId="2" borderId="0" xfId="1" applyFill="1" applyAlignment="1"/>
    <xf numFmtId="0" fontId="2" fillId="0" borderId="0" xfId="1" applyFont="1" applyAlignment="1">
      <alignment wrapText="1"/>
    </xf>
    <xf numFmtId="0" fontId="9" fillId="2" borderId="0" xfId="1" applyFont="1" applyFill="1" applyAlignment="1">
      <alignment vertical="center"/>
    </xf>
    <xf numFmtId="167" fontId="2" fillId="2" borderId="0" xfId="1" applyNumberFormat="1" applyFill="1" applyBorder="1" applyAlignment="1">
      <alignment vertical="center"/>
    </xf>
    <xf numFmtId="3" fontId="2" fillId="3" borderId="0" xfId="1" applyNumberFormat="1" applyFill="1" applyBorder="1"/>
    <xf numFmtId="0" fontId="4" fillId="2" borderId="0" xfId="1" applyFont="1" applyFill="1" applyBorder="1" applyAlignment="1">
      <alignment vertical="center" wrapText="1"/>
    </xf>
    <xf numFmtId="0" fontId="1" fillId="0" borderId="0" xfId="3" applyAlignment="1">
      <alignment wrapText="1"/>
    </xf>
    <xf numFmtId="49" fontId="4" fillId="3" borderId="1" xfId="2" applyNumberFormat="1" applyFont="1" applyFill="1" applyBorder="1" applyAlignment="1">
      <alignment horizontal="left" vertical="top" wrapText="1"/>
    </xf>
    <xf numFmtId="49" fontId="4" fillId="3" borderId="7" xfId="2" applyNumberFormat="1" applyFont="1" applyFill="1" applyBorder="1" applyAlignment="1">
      <alignment horizontal="left" vertical="top" wrapText="1"/>
    </xf>
    <xf numFmtId="49" fontId="4" fillId="3" borderId="2" xfId="2" applyNumberFormat="1" applyFont="1" applyFill="1" applyBorder="1" applyAlignment="1">
      <alignment horizontal="left" vertical="top" wrapText="1"/>
    </xf>
    <xf numFmtId="0" fontId="1" fillId="0" borderId="3" xfId="3" applyBorder="1" applyAlignment="1">
      <alignment horizontal="left" vertical="top" wrapText="1"/>
    </xf>
    <xf numFmtId="49" fontId="4" fillId="3" borderId="4" xfId="2" applyNumberFormat="1" applyFont="1" applyFill="1" applyBorder="1" applyAlignment="1">
      <alignment horizontal="center" vertical="top" wrapText="1"/>
    </xf>
    <xf numFmtId="49" fontId="4" fillId="3" borderId="5" xfId="2" applyNumberFormat="1" applyFont="1" applyFill="1" applyBorder="1" applyAlignment="1">
      <alignment horizontal="center" vertical="top" wrapText="1"/>
    </xf>
    <xf numFmtId="49" fontId="4" fillId="3" borderId="2" xfId="2" applyNumberFormat="1" applyFont="1" applyFill="1" applyBorder="1" applyAlignment="1">
      <alignment horizontal="center" vertical="top" wrapText="1"/>
    </xf>
    <xf numFmtId="49" fontId="4" fillId="3" borderId="6" xfId="2" applyNumberFormat="1" applyFont="1" applyFill="1" applyBorder="1" applyAlignment="1">
      <alignment horizontal="center" vertical="top" wrapText="1"/>
    </xf>
    <xf numFmtId="49" fontId="4" fillId="3" borderId="3" xfId="2" applyNumberFormat="1" applyFont="1" applyFill="1" applyBorder="1" applyAlignment="1">
      <alignment horizontal="center" vertical="top" wrapText="1"/>
    </xf>
    <xf numFmtId="49" fontId="4" fillId="3" borderId="3" xfId="2" applyNumberFormat="1" applyFont="1" applyFill="1" applyBorder="1" applyAlignment="1">
      <alignment horizontal="left" vertical="top" wrapText="1"/>
    </xf>
    <xf numFmtId="49" fontId="4" fillId="3" borderId="12" xfId="2" applyNumberFormat="1" applyFont="1" applyFill="1" applyBorder="1" applyAlignment="1">
      <alignment horizontal="left" vertical="top" wrapText="1"/>
    </xf>
    <xf numFmtId="49" fontId="4" fillId="3" borderId="18" xfId="2" applyNumberFormat="1" applyFont="1" applyFill="1" applyBorder="1" applyAlignment="1">
      <alignment horizontal="left" vertical="top" wrapText="1"/>
    </xf>
    <xf numFmtId="49" fontId="4" fillId="3" borderId="13" xfId="2" applyNumberFormat="1" applyFont="1" applyFill="1" applyBorder="1" applyAlignment="1">
      <alignment horizontal="center" vertical="top" wrapText="1"/>
    </xf>
    <xf numFmtId="49" fontId="4" fillId="3" borderId="14" xfId="2" applyNumberFormat="1" applyFont="1" applyFill="1" applyBorder="1" applyAlignment="1">
      <alignment horizontal="center" vertical="top" wrapText="1"/>
    </xf>
    <xf numFmtId="49" fontId="4" fillId="3" borderId="15" xfId="2" applyNumberFormat="1" applyFont="1" applyFill="1" applyBorder="1" applyAlignment="1">
      <alignment horizontal="center" vertical="top" wrapText="1"/>
    </xf>
    <xf numFmtId="49" fontId="4" fillId="3" borderId="16" xfId="2" applyNumberFormat="1" applyFont="1" applyFill="1" applyBorder="1" applyAlignment="1">
      <alignment horizontal="center" vertical="top" wrapText="1"/>
    </xf>
    <xf numFmtId="49" fontId="4" fillId="3" borderId="17" xfId="2" applyNumberFormat="1" applyFont="1" applyFill="1" applyBorder="1" applyAlignment="1">
      <alignment horizontal="center" vertical="top" wrapText="1"/>
    </xf>
    <xf numFmtId="3" fontId="4" fillId="3" borderId="21" xfId="2" applyNumberFormat="1" applyFont="1" applyFill="1" applyBorder="1" applyAlignment="1">
      <alignment horizontal="right" indent="1"/>
    </xf>
    <xf numFmtId="3" fontId="4" fillId="3" borderId="20" xfId="2" applyNumberFormat="1" applyFont="1" applyFill="1" applyBorder="1" applyAlignment="1">
      <alignment horizontal="right" indent="1"/>
    </xf>
    <xf numFmtId="3" fontId="4" fillId="3" borderId="23" xfId="2" applyNumberFormat="1" applyFont="1" applyFill="1" applyBorder="1" applyAlignment="1">
      <alignment horizontal="right" indent="1"/>
    </xf>
    <xf numFmtId="3" fontId="4" fillId="3" borderId="19" xfId="2" applyNumberFormat="1" applyFont="1" applyFill="1" applyBorder="1" applyAlignment="1">
      <alignment horizontal="right" indent="1"/>
    </xf>
    <xf numFmtId="3" fontId="4" fillId="3" borderId="22" xfId="2" applyNumberFormat="1" applyFont="1" applyFill="1" applyBorder="1" applyAlignment="1">
      <alignment horizontal="right" indent="1"/>
    </xf>
    <xf numFmtId="3" fontId="4" fillId="3" borderId="36" xfId="2" applyNumberFormat="1" applyFont="1" applyFill="1" applyBorder="1" applyAlignment="1">
      <alignment horizontal="right" indent="1"/>
    </xf>
  </cellXfs>
  <cellStyles count="5">
    <cellStyle name="Normal" xfId="0" builtinId="0"/>
    <cellStyle name="Normal 2" xfId="3"/>
    <cellStyle name="Normal 2 2" xfId="1"/>
    <cellStyle name="Pourcentage 2" xfId="4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hrvan\LOCALS~1\Temp\XPgrpwise\installations%20photovoltaique%20vala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/2%20ENERGIE/Canton/Statistiques%20&#233;nerg&#233;tiques/Fichiers%20Confidentiels/Electricit&#233;/Production%20&#233;lectricit&#2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que "/>
      <sheetName val="Feuil2"/>
      <sheetName val="Feuil3"/>
    </sheetNames>
    <sheetDataSet>
      <sheetData sheetId="0"/>
      <sheetData sheetId="1">
        <row r="3">
          <cell r="B3" t="str">
            <v>intégré toit incliné</v>
          </cell>
        </row>
        <row r="4">
          <cell r="B4" t="str">
            <v>rapporté toit incliné</v>
          </cell>
        </row>
        <row r="5">
          <cell r="B5" t="str">
            <v>posé toit plat</v>
          </cell>
        </row>
        <row r="6">
          <cell r="B6" t="str">
            <v>combinés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d'El (district)"/>
      <sheetName val="Production d'El"/>
      <sheetName val="Eolien"/>
      <sheetName val="Biomasse"/>
      <sheetName val="Solaire (5)"/>
      <sheetName val="Production solaire par GRD"/>
      <sheetName val="Taux de couverture solaire"/>
      <sheetName val="Distribution El"/>
      <sheetName val="liste des ID"/>
      <sheetName val="Solaire (dét. petits prod)"/>
      <sheetName val="Installations biomasse par dist"/>
      <sheetName val="Installations éoliennes dist"/>
      <sheetName val="SEIC ajouter"/>
    </sheetNames>
    <sheetDataSet>
      <sheetData sheetId="0"/>
      <sheetData sheetId="1"/>
      <sheetData sheetId="2">
        <row r="10">
          <cell r="G10">
            <v>10236.18</v>
          </cell>
          <cell r="H10">
            <v>9259</v>
          </cell>
          <cell r="I10">
            <v>13853.994000000001</v>
          </cell>
        </row>
      </sheetData>
      <sheetData sheetId="3">
        <row r="23">
          <cell r="H23">
            <v>3270.5169999999998</v>
          </cell>
          <cell r="I23">
            <v>3016.587</v>
          </cell>
          <cell r="J23">
            <v>3676.8884900000003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6"/>
  <sheetViews>
    <sheetView tabSelected="1" view="pageLayout" zoomScaleNormal="100" workbookViewId="0">
      <selection activeCell="J17" sqref="C17:J17"/>
    </sheetView>
  </sheetViews>
  <sheetFormatPr baseColWidth="10" defaultRowHeight="12.5" x14ac:dyDescent="0.25"/>
  <cols>
    <col min="1" max="1" width="1.1796875" style="1" customWidth="1"/>
    <col min="2" max="2" width="8.1796875" style="1" customWidth="1"/>
    <col min="3" max="3" width="9.7265625" style="1" customWidth="1"/>
    <col min="4" max="4" width="16.1796875" style="1" customWidth="1"/>
    <col min="5" max="5" width="9.7265625" style="1" customWidth="1"/>
    <col min="6" max="6" width="17.7265625" style="1" customWidth="1"/>
    <col min="7" max="7" width="13.453125" style="1" customWidth="1"/>
    <col min="8" max="8" width="14.7265625" style="1" customWidth="1"/>
    <col min="9" max="10" width="10.90625" style="1"/>
    <col min="11" max="11" width="14.81640625" style="1" bestFit="1" customWidth="1"/>
    <col min="12" max="256" width="10.90625" style="1"/>
    <col min="257" max="257" width="1.1796875" style="1" customWidth="1"/>
    <col min="258" max="258" width="8.1796875" style="1" customWidth="1"/>
    <col min="259" max="259" width="9.7265625" style="1" customWidth="1"/>
    <col min="260" max="260" width="16.1796875" style="1" customWidth="1"/>
    <col min="261" max="261" width="9.7265625" style="1" customWidth="1"/>
    <col min="262" max="262" width="17.7265625" style="1" customWidth="1"/>
    <col min="263" max="264" width="14.7265625" style="1" customWidth="1"/>
    <col min="265" max="266" width="10.90625" style="1"/>
    <col min="267" max="267" width="14.81640625" style="1" bestFit="1" customWidth="1"/>
    <col min="268" max="512" width="10.90625" style="1"/>
    <col min="513" max="513" width="1.1796875" style="1" customWidth="1"/>
    <col min="514" max="514" width="8.1796875" style="1" customWidth="1"/>
    <col min="515" max="515" width="9.7265625" style="1" customWidth="1"/>
    <col min="516" max="516" width="16.1796875" style="1" customWidth="1"/>
    <col min="517" max="517" width="9.7265625" style="1" customWidth="1"/>
    <col min="518" max="518" width="17.7265625" style="1" customWidth="1"/>
    <col min="519" max="520" width="14.7265625" style="1" customWidth="1"/>
    <col min="521" max="522" width="10.90625" style="1"/>
    <col min="523" max="523" width="14.81640625" style="1" bestFit="1" customWidth="1"/>
    <col min="524" max="768" width="10.90625" style="1"/>
    <col min="769" max="769" width="1.1796875" style="1" customWidth="1"/>
    <col min="770" max="770" width="8.1796875" style="1" customWidth="1"/>
    <col min="771" max="771" width="9.7265625" style="1" customWidth="1"/>
    <col min="772" max="772" width="16.1796875" style="1" customWidth="1"/>
    <col min="773" max="773" width="9.7265625" style="1" customWidth="1"/>
    <col min="774" max="774" width="17.7265625" style="1" customWidth="1"/>
    <col min="775" max="776" width="14.7265625" style="1" customWidth="1"/>
    <col min="777" max="778" width="10.90625" style="1"/>
    <col min="779" max="779" width="14.81640625" style="1" bestFit="1" customWidth="1"/>
    <col min="780" max="1024" width="10.90625" style="1"/>
    <col min="1025" max="1025" width="1.1796875" style="1" customWidth="1"/>
    <col min="1026" max="1026" width="8.1796875" style="1" customWidth="1"/>
    <col min="1027" max="1027" width="9.7265625" style="1" customWidth="1"/>
    <col min="1028" max="1028" width="16.1796875" style="1" customWidth="1"/>
    <col min="1029" max="1029" width="9.7265625" style="1" customWidth="1"/>
    <col min="1030" max="1030" width="17.7265625" style="1" customWidth="1"/>
    <col min="1031" max="1032" width="14.7265625" style="1" customWidth="1"/>
    <col min="1033" max="1034" width="10.90625" style="1"/>
    <col min="1035" max="1035" width="14.81640625" style="1" bestFit="1" customWidth="1"/>
    <col min="1036" max="1280" width="10.90625" style="1"/>
    <col min="1281" max="1281" width="1.1796875" style="1" customWidth="1"/>
    <col min="1282" max="1282" width="8.1796875" style="1" customWidth="1"/>
    <col min="1283" max="1283" width="9.7265625" style="1" customWidth="1"/>
    <col min="1284" max="1284" width="16.1796875" style="1" customWidth="1"/>
    <col min="1285" max="1285" width="9.7265625" style="1" customWidth="1"/>
    <col min="1286" max="1286" width="17.7265625" style="1" customWidth="1"/>
    <col min="1287" max="1288" width="14.7265625" style="1" customWidth="1"/>
    <col min="1289" max="1290" width="10.90625" style="1"/>
    <col min="1291" max="1291" width="14.81640625" style="1" bestFit="1" customWidth="1"/>
    <col min="1292" max="1536" width="10.90625" style="1"/>
    <col min="1537" max="1537" width="1.1796875" style="1" customWidth="1"/>
    <col min="1538" max="1538" width="8.1796875" style="1" customWidth="1"/>
    <col min="1539" max="1539" width="9.7265625" style="1" customWidth="1"/>
    <col min="1540" max="1540" width="16.1796875" style="1" customWidth="1"/>
    <col min="1541" max="1541" width="9.7265625" style="1" customWidth="1"/>
    <col min="1542" max="1542" width="17.7265625" style="1" customWidth="1"/>
    <col min="1543" max="1544" width="14.7265625" style="1" customWidth="1"/>
    <col min="1545" max="1546" width="10.90625" style="1"/>
    <col min="1547" max="1547" width="14.81640625" style="1" bestFit="1" customWidth="1"/>
    <col min="1548" max="1792" width="10.90625" style="1"/>
    <col min="1793" max="1793" width="1.1796875" style="1" customWidth="1"/>
    <col min="1794" max="1794" width="8.1796875" style="1" customWidth="1"/>
    <col min="1795" max="1795" width="9.7265625" style="1" customWidth="1"/>
    <col min="1796" max="1796" width="16.1796875" style="1" customWidth="1"/>
    <col min="1797" max="1797" width="9.7265625" style="1" customWidth="1"/>
    <col min="1798" max="1798" width="17.7265625" style="1" customWidth="1"/>
    <col min="1799" max="1800" width="14.7265625" style="1" customWidth="1"/>
    <col min="1801" max="1802" width="10.90625" style="1"/>
    <col min="1803" max="1803" width="14.81640625" style="1" bestFit="1" customWidth="1"/>
    <col min="1804" max="2048" width="10.90625" style="1"/>
    <col min="2049" max="2049" width="1.1796875" style="1" customWidth="1"/>
    <col min="2050" max="2050" width="8.1796875" style="1" customWidth="1"/>
    <col min="2051" max="2051" width="9.7265625" style="1" customWidth="1"/>
    <col min="2052" max="2052" width="16.1796875" style="1" customWidth="1"/>
    <col min="2053" max="2053" width="9.7265625" style="1" customWidth="1"/>
    <col min="2054" max="2054" width="17.7265625" style="1" customWidth="1"/>
    <col min="2055" max="2056" width="14.7265625" style="1" customWidth="1"/>
    <col min="2057" max="2058" width="10.90625" style="1"/>
    <col min="2059" max="2059" width="14.81640625" style="1" bestFit="1" customWidth="1"/>
    <col min="2060" max="2304" width="10.90625" style="1"/>
    <col min="2305" max="2305" width="1.1796875" style="1" customWidth="1"/>
    <col min="2306" max="2306" width="8.1796875" style="1" customWidth="1"/>
    <col min="2307" max="2307" width="9.7265625" style="1" customWidth="1"/>
    <col min="2308" max="2308" width="16.1796875" style="1" customWidth="1"/>
    <col min="2309" max="2309" width="9.7265625" style="1" customWidth="1"/>
    <col min="2310" max="2310" width="17.7265625" style="1" customWidth="1"/>
    <col min="2311" max="2312" width="14.7265625" style="1" customWidth="1"/>
    <col min="2313" max="2314" width="10.90625" style="1"/>
    <col min="2315" max="2315" width="14.81640625" style="1" bestFit="1" customWidth="1"/>
    <col min="2316" max="2560" width="10.90625" style="1"/>
    <col min="2561" max="2561" width="1.1796875" style="1" customWidth="1"/>
    <col min="2562" max="2562" width="8.1796875" style="1" customWidth="1"/>
    <col min="2563" max="2563" width="9.7265625" style="1" customWidth="1"/>
    <col min="2564" max="2564" width="16.1796875" style="1" customWidth="1"/>
    <col min="2565" max="2565" width="9.7265625" style="1" customWidth="1"/>
    <col min="2566" max="2566" width="17.7265625" style="1" customWidth="1"/>
    <col min="2567" max="2568" width="14.7265625" style="1" customWidth="1"/>
    <col min="2569" max="2570" width="10.90625" style="1"/>
    <col min="2571" max="2571" width="14.81640625" style="1" bestFit="1" customWidth="1"/>
    <col min="2572" max="2816" width="10.90625" style="1"/>
    <col min="2817" max="2817" width="1.1796875" style="1" customWidth="1"/>
    <col min="2818" max="2818" width="8.1796875" style="1" customWidth="1"/>
    <col min="2819" max="2819" width="9.7265625" style="1" customWidth="1"/>
    <col min="2820" max="2820" width="16.1796875" style="1" customWidth="1"/>
    <col min="2821" max="2821" width="9.7265625" style="1" customWidth="1"/>
    <col min="2822" max="2822" width="17.7265625" style="1" customWidth="1"/>
    <col min="2823" max="2824" width="14.7265625" style="1" customWidth="1"/>
    <col min="2825" max="2826" width="10.90625" style="1"/>
    <col min="2827" max="2827" width="14.81640625" style="1" bestFit="1" customWidth="1"/>
    <col min="2828" max="3072" width="10.90625" style="1"/>
    <col min="3073" max="3073" width="1.1796875" style="1" customWidth="1"/>
    <col min="3074" max="3074" width="8.1796875" style="1" customWidth="1"/>
    <col min="3075" max="3075" width="9.7265625" style="1" customWidth="1"/>
    <col min="3076" max="3076" width="16.1796875" style="1" customWidth="1"/>
    <col min="3077" max="3077" width="9.7265625" style="1" customWidth="1"/>
    <col min="3078" max="3078" width="17.7265625" style="1" customWidth="1"/>
    <col min="3079" max="3080" width="14.7265625" style="1" customWidth="1"/>
    <col min="3081" max="3082" width="10.90625" style="1"/>
    <col min="3083" max="3083" width="14.81640625" style="1" bestFit="1" customWidth="1"/>
    <col min="3084" max="3328" width="10.90625" style="1"/>
    <col min="3329" max="3329" width="1.1796875" style="1" customWidth="1"/>
    <col min="3330" max="3330" width="8.1796875" style="1" customWidth="1"/>
    <col min="3331" max="3331" width="9.7265625" style="1" customWidth="1"/>
    <col min="3332" max="3332" width="16.1796875" style="1" customWidth="1"/>
    <col min="3333" max="3333" width="9.7265625" style="1" customWidth="1"/>
    <col min="3334" max="3334" width="17.7265625" style="1" customWidth="1"/>
    <col min="3335" max="3336" width="14.7265625" style="1" customWidth="1"/>
    <col min="3337" max="3338" width="10.90625" style="1"/>
    <col min="3339" max="3339" width="14.81640625" style="1" bestFit="1" customWidth="1"/>
    <col min="3340" max="3584" width="10.90625" style="1"/>
    <col min="3585" max="3585" width="1.1796875" style="1" customWidth="1"/>
    <col min="3586" max="3586" width="8.1796875" style="1" customWidth="1"/>
    <col min="3587" max="3587" width="9.7265625" style="1" customWidth="1"/>
    <col min="3588" max="3588" width="16.1796875" style="1" customWidth="1"/>
    <col min="3589" max="3589" width="9.7265625" style="1" customWidth="1"/>
    <col min="3590" max="3590" width="17.7265625" style="1" customWidth="1"/>
    <col min="3591" max="3592" width="14.7265625" style="1" customWidth="1"/>
    <col min="3593" max="3594" width="10.90625" style="1"/>
    <col min="3595" max="3595" width="14.81640625" style="1" bestFit="1" customWidth="1"/>
    <col min="3596" max="3840" width="10.90625" style="1"/>
    <col min="3841" max="3841" width="1.1796875" style="1" customWidth="1"/>
    <col min="3842" max="3842" width="8.1796875" style="1" customWidth="1"/>
    <col min="3843" max="3843" width="9.7265625" style="1" customWidth="1"/>
    <col min="3844" max="3844" width="16.1796875" style="1" customWidth="1"/>
    <col min="3845" max="3845" width="9.7265625" style="1" customWidth="1"/>
    <col min="3846" max="3846" width="17.7265625" style="1" customWidth="1"/>
    <col min="3847" max="3848" width="14.7265625" style="1" customWidth="1"/>
    <col min="3849" max="3850" width="10.90625" style="1"/>
    <col min="3851" max="3851" width="14.81640625" style="1" bestFit="1" customWidth="1"/>
    <col min="3852" max="4096" width="10.90625" style="1"/>
    <col min="4097" max="4097" width="1.1796875" style="1" customWidth="1"/>
    <col min="4098" max="4098" width="8.1796875" style="1" customWidth="1"/>
    <col min="4099" max="4099" width="9.7265625" style="1" customWidth="1"/>
    <col min="4100" max="4100" width="16.1796875" style="1" customWidth="1"/>
    <col min="4101" max="4101" width="9.7265625" style="1" customWidth="1"/>
    <col min="4102" max="4102" width="17.7265625" style="1" customWidth="1"/>
    <col min="4103" max="4104" width="14.7265625" style="1" customWidth="1"/>
    <col min="4105" max="4106" width="10.90625" style="1"/>
    <col min="4107" max="4107" width="14.81640625" style="1" bestFit="1" customWidth="1"/>
    <col min="4108" max="4352" width="10.90625" style="1"/>
    <col min="4353" max="4353" width="1.1796875" style="1" customWidth="1"/>
    <col min="4354" max="4354" width="8.1796875" style="1" customWidth="1"/>
    <col min="4355" max="4355" width="9.7265625" style="1" customWidth="1"/>
    <col min="4356" max="4356" width="16.1796875" style="1" customWidth="1"/>
    <col min="4357" max="4357" width="9.7265625" style="1" customWidth="1"/>
    <col min="4358" max="4358" width="17.7265625" style="1" customWidth="1"/>
    <col min="4359" max="4360" width="14.7265625" style="1" customWidth="1"/>
    <col min="4361" max="4362" width="10.90625" style="1"/>
    <col min="4363" max="4363" width="14.81640625" style="1" bestFit="1" customWidth="1"/>
    <col min="4364" max="4608" width="10.90625" style="1"/>
    <col min="4609" max="4609" width="1.1796875" style="1" customWidth="1"/>
    <col min="4610" max="4610" width="8.1796875" style="1" customWidth="1"/>
    <col min="4611" max="4611" width="9.7265625" style="1" customWidth="1"/>
    <col min="4612" max="4612" width="16.1796875" style="1" customWidth="1"/>
    <col min="4613" max="4613" width="9.7265625" style="1" customWidth="1"/>
    <col min="4614" max="4614" width="17.7265625" style="1" customWidth="1"/>
    <col min="4615" max="4616" width="14.7265625" style="1" customWidth="1"/>
    <col min="4617" max="4618" width="10.90625" style="1"/>
    <col min="4619" max="4619" width="14.81640625" style="1" bestFit="1" customWidth="1"/>
    <col min="4620" max="4864" width="10.90625" style="1"/>
    <col min="4865" max="4865" width="1.1796875" style="1" customWidth="1"/>
    <col min="4866" max="4866" width="8.1796875" style="1" customWidth="1"/>
    <col min="4867" max="4867" width="9.7265625" style="1" customWidth="1"/>
    <col min="4868" max="4868" width="16.1796875" style="1" customWidth="1"/>
    <col min="4869" max="4869" width="9.7265625" style="1" customWidth="1"/>
    <col min="4870" max="4870" width="17.7265625" style="1" customWidth="1"/>
    <col min="4871" max="4872" width="14.7265625" style="1" customWidth="1"/>
    <col min="4873" max="4874" width="10.90625" style="1"/>
    <col min="4875" max="4875" width="14.81640625" style="1" bestFit="1" customWidth="1"/>
    <col min="4876" max="5120" width="10.90625" style="1"/>
    <col min="5121" max="5121" width="1.1796875" style="1" customWidth="1"/>
    <col min="5122" max="5122" width="8.1796875" style="1" customWidth="1"/>
    <col min="5123" max="5123" width="9.7265625" style="1" customWidth="1"/>
    <col min="5124" max="5124" width="16.1796875" style="1" customWidth="1"/>
    <col min="5125" max="5125" width="9.7265625" style="1" customWidth="1"/>
    <col min="5126" max="5126" width="17.7265625" style="1" customWidth="1"/>
    <col min="5127" max="5128" width="14.7265625" style="1" customWidth="1"/>
    <col min="5129" max="5130" width="10.90625" style="1"/>
    <col min="5131" max="5131" width="14.81640625" style="1" bestFit="1" customWidth="1"/>
    <col min="5132" max="5376" width="10.90625" style="1"/>
    <col min="5377" max="5377" width="1.1796875" style="1" customWidth="1"/>
    <col min="5378" max="5378" width="8.1796875" style="1" customWidth="1"/>
    <col min="5379" max="5379" width="9.7265625" style="1" customWidth="1"/>
    <col min="5380" max="5380" width="16.1796875" style="1" customWidth="1"/>
    <col min="5381" max="5381" width="9.7265625" style="1" customWidth="1"/>
    <col min="5382" max="5382" width="17.7265625" style="1" customWidth="1"/>
    <col min="5383" max="5384" width="14.7265625" style="1" customWidth="1"/>
    <col min="5385" max="5386" width="10.90625" style="1"/>
    <col min="5387" max="5387" width="14.81640625" style="1" bestFit="1" customWidth="1"/>
    <col min="5388" max="5632" width="10.90625" style="1"/>
    <col min="5633" max="5633" width="1.1796875" style="1" customWidth="1"/>
    <col min="5634" max="5634" width="8.1796875" style="1" customWidth="1"/>
    <col min="5635" max="5635" width="9.7265625" style="1" customWidth="1"/>
    <col min="5636" max="5636" width="16.1796875" style="1" customWidth="1"/>
    <col min="5637" max="5637" width="9.7265625" style="1" customWidth="1"/>
    <col min="5638" max="5638" width="17.7265625" style="1" customWidth="1"/>
    <col min="5639" max="5640" width="14.7265625" style="1" customWidth="1"/>
    <col min="5641" max="5642" width="10.90625" style="1"/>
    <col min="5643" max="5643" width="14.81640625" style="1" bestFit="1" customWidth="1"/>
    <col min="5644" max="5888" width="10.90625" style="1"/>
    <col min="5889" max="5889" width="1.1796875" style="1" customWidth="1"/>
    <col min="5890" max="5890" width="8.1796875" style="1" customWidth="1"/>
    <col min="5891" max="5891" width="9.7265625" style="1" customWidth="1"/>
    <col min="5892" max="5892" width="16.1796875" style="1" customWidth="1"/>
    <col min="5893" max="5893" width="9.7265625" style="1" customWidth="1"/>
    <col min="5894" max="5894" width="17.7265625" style="1" customWidth="1"/>
    <col min="5895" max="5896" width="14.7265625" style="1" customWidth="1"/>
    <col min="5897" max="5898" width="10.90625" style="1"/>
    <col min="5899" max="5899" width="14.81640625" style="1" bestFit="1" customWidth="1"/>
    <col min="5900" max="6144" width="10.90625" style="1"/>
    <col min="6145" max="6145" width="1.1796875" style="1" customWidth="1"/>
    <col min="6146" max="6146" width="8.1796875" style="1" customWidth="1"/>
    <col min="6147" max="6147" width="9.7265625" style="1" customWidth="1"/>
    <col min="6148" max="6148" width="16.1796875" style="1" customWidth="1"/>
    <col min="6149" max="6149" width="9.7265625" style="1" customWidth="1"/>
    <col min="6150" max="6150" width="17.7265625" style="1" customWidth="1"/>
    <col min="6151" max="6152" width="14.7265625" style="1" customWidth="1"/>
    <col min="6153" max="6154" width="10.90625" style="1"/>
    <col min="6155" max="6155" width="14.81640625" style="1" bestFit="1" customWidth="1"/>
    <col min="6156" max="6400" width="10.90625" style="1"/>
    <col min="6401" max="6401" width="1.1796875" style="1" customWidth="1"/>
    <col min="6402" max="6402" width="8.1796875" style="1" customWidth="1"/>
    <col min="6403" max="6403" width="9.7265625" style="1" customWidth="1"/>
    <col min="6404" max="6404" width="16.1796875" style="1" customWidth="1"/>
    <col min="6405" max="6405" width="9.7265625" style="1" customWidth="1"/>
    <col min="6406" max="6406" width="17.7265625" style="1" customWidth="1"/>
    <col min="6407" max="6408" width="14.7265625" style="1" customWidth="1"/>
    <col min="6409" max="6410" width="10.90625" style="1"/>
    <col min="6411" max="6411" width="14.81640625" style="1" bestFit="1" customWidth="1"/>
    <col min="6412" max="6656" width="10.90625" style="1"/>
    <col min="6657" max="6657" width="1.1796875" style="1" customWidth="1"/>
    <col min="6658" max="6658" width="8.1796875" style="1" customWidth="1"/>
    <col min="6659" max="6659" width="9.7265625" style="1" customWidth="1"/>
    <col min="6660" max="6660" width="16.1796875" style="1" customWidth="1"/>
    <col min="6661" max="6661" width="9.7265625" style="1" customWidth="1"/>
    <col min="6662" max="6662" width="17.7265625" style="1" customWidth="1"/>
    <col min="6663" max="6664" width="14.7265625" style="1" customWidth="1"/>
    <col min="6665" max="6666" width="10.90625" style="1"/>
    <col min="6667" max="6667" width="14.81640625" style="1" bestFit="1" customWidth="1"/>
    <col min="6668" max="6912" width="10.90625" style="1"/>
    <col min="6913" max="6913" width="1.1796875" style="1" customWidth="1"/>
    <col min="6914" max="6914" width="8.1796875" style="1" customWidth="1"/>
    <col min="6915" max="6915" width="9.7265625" style="1" customWidth="1"/>
    <col min="6916" max="6916" width="16.1796875" style="1" customWidth="1"/>
    <col min="6917" max="6917" width="9.7265625" style="1" customWidth="1"/>
    <col min="6918" max="6918" width="17.7265625" style="1" customWidth="1"/>
    <col min="6919" max="6920" width="14.7265625" style="1" customWidth="1"/>
    <col min="6921" max="6922" width="10.90625" style="1"/>
    <col min="6923" max="6923" width="14.81640625" style="1" bestFit="1" customWidth="1"/>
    <col min="6924" max="7168" width="10.90625" style="1"/>
    <col min="7169" max="7169" width="1.1796875" style="1" customWidth="1"/>
    <col min="7170" max="7170" width="8.1796875" style="1" customWidth="1"/>
    <col min="7171" max="7171" width="9.7265625" style="1" customWidth="1"/>
    <col min="7172" max="7172" width="16.1796875" style="1" customWidth="1"/>
    <col min="7173" max="7173" width="9.7265625" style="1" customWidth="1"/>
    <col min="7174" max="7174" width="17.7265625" style="1" customWidth="1"/>
    <col min="7175" max="7176" width="14.7265625" style="1" customWidth="1"/>
    <col min="7177" max="7178" width="10.90625" style="1"/>
    <col min="7179" max="7179" width="14.81640625" style="1" bestFit="1" customWidth="1"/>
    <col min="7180" max="7424" width="10.90625" style="1"/>
    <col min="7425" max="7425" width="1.1796875" style="1" customWidth="1"/>
    <col min="7426" max="7426" width="8.1796875" style="1" customWidth="1"/>
    <col min="7427" max="7427" width="9.7265625" style="1" customWidth="1"/>
    <col min="7428" max="7428" width="16.1796875" style="1" customWidth="1"/>
    <col min="7429" max="7429" width="9.7265625" style="1" customWidth="1"/>
    <col min="7430" max="7430" width="17.7265625" style="1" customWidth="1"/>
    <col min="7431" max="7432" width="14.7265625" style="1" customWidth="1"/>
    <col min="7433" max="7434" width="10.90625" style="1"/>
    <col min="7435" max="7435" width="14.81640625" style="1" bestFit="1" customWidth="1"/>
    <col min="7436" max="7680" width="10.90625" style="1"/>
    <col min="7681" max="7681" width="1.1796875" style="1" customWidth="1"/>
    <col min="7682" max="7682" width="8.1796875" style="1" customWidth="1"/>
    <col min="7683" max="7683" width="9.7265625" style="1" customWidth="1"/>
    <col min="7684" max="7684" width="16.1796875" style="1" customWidth="1"/>
    <col min="7685" max="7685" width="9.7265625" style="1" customWidth="1"/>
    <col min="7686" max="7686" width="17.7265625" style="1" customWidth="1"/>
    <col min="7687" max="7688" width="14.7265625" style="1" customWidth="1"/>
    <col min="7689" max="7690" width="10.90625" style="1"/>
    <col min="7691" max="7691" width="14.81640625" style="1" bestFit="1" customWidth="1"/>
    <col min="7692" max="7936" width="10.90625" style="1"/>
    <col min="7937" max="7937" width="1.1796875" style="1" customWidth="1"/>
    <col min="7938" max="7938" width="8.1796875" style="1" customWidth="1"/>
    <col min="7939" max="7939" width="9.7265625" style="1" customWidth="1"/>
    <col min="7940" max="7940" width="16.1796875" style="1" customWidth="1"/>
    <col min="7941" max="7941" width="9.7265625" style="1" customWidth="1"/>
    <col min="7942" max="7942" width="17.7265625" style="1" customWidth="1"/>
    <col min="7943" max="7944" width="14.7265625" style="1" customWidth="1"/>
    <col min="7945" max="7946" width="10.90625" style="1"/>
    <col min="7947" max="7947" width="14.81640625" style="1" bestFit="1" customWidth="1"/>
    <col min="7948" max="8192" width="10.90625" style="1"/>
    <col min="8193" max="8193" width="1.1796875" style="1" customWidth="1"/>
    <col min="8194" max="8194" width="8.1796875" style="1" customWidth="1"/>
    <col min="8195" max="8195" width="9.7265625" style="1" customWidth="1"/>
    <col min="8196" max="8196" width="16.1796875" style="1" customWidth="1"/>
    <col min="8197" max="8197" width="9.7265625" style="1" customWidth="1"/>
    <col min="8198" max="8198" width="17.7265625" style="1" customWidth="1"/>
    <col min="8199" max="8200" width="14.7265625" style="1" customWidth="1"/>
    <col min="8201" max="8202" width="10.90625" style="1"/>
    <col min="8203" max="8203" width="14.81640625" style="1" bestFit="1" customWidth="1"/>
    <col min="8204" max="8448" width="10.90625" style="1"/>
    <col min="8449" max="8449" width="1.1796875" style="1" customWidth="1"/>
    <col min="8450" max="8450" width="8.1796875" style="1" customWidth="1"/>
    <col min="8451" max="8451" width="9.7265625" style="1" customWidth="1"/>
    <col min="8452" max="8452" width="16.1796875" style="1" customWidth="1"/>
    <col min="8453" max="8453" width="9.7265625" style="1" customWidth="1"/>
    <col min="8454" max="8454" width="17.7265625" style="1" customWidth="1"/>
    <col min="8455" max="8456" width="14.7265625" style="1" customWidth="1"/>
    <col min="8457" max="8458" width="10.90625" style="1"/>
    <col min="8459" max="8459" width="14.81640625" style="1" bestFit="1" customWidth="1"/>
    <col min="8460" max="8704" width="10.90625" style="1"/>
    <col min="8705" max="8705" width="1.1796875" style="1" customWidth="1"/>
    <col min="8706" max="8706" width="8.1796875" style="1" customWidth="1"/>
    <col min="8707" max="8707" width="9.7265625" style="1" customWidth="1"/>
    <col min="8708" max="8708" width="16.1796875" style="1" customWidth="1"/>
    <col min="8709" max="8709" width="9.7265625" style="1" customWidth="1"/>
    <col min="8710" max="8710" width="17.7265625" style="1" customWidth="1"/>
    <col min="8711" max="8712" width="14.7265625" style="1" customWidth="1"/>
    <col min="8713" max="8714" width="10.90625" style="1"/>
    <col min="8715" max="8715" width="14.81640625" style="1" bestFit="1" customWidth="1"/>
    <col min="8716" max="8960" width="10.90625" style="1"/>
    <col min="8961" max="8961" width="1.1796875" style="1" customWidth="1"/>
    <col min="8962" max="8962" width="8.1796875" style="1" customWidth="1"/>
    <col min="8963" max="8963" width="9.7265625" style="1" customWidth="1"/>
    <col min="8964" max="8964" width="16.1796875" style="1" customWidth="1"/>
    <col min="8965" max="8965" width="9.7265625" style="1" customWidth="1"/>
    <col min="8966" max="8966" width="17.7265625" style="1" customWidth="1"/>
    <col min="8967" max="8968" width="14.7265625" style="1" customWidth="1"/>
    <col min="8969" max="8970" width="10.90625" style="1"/>
    <col min="8971" max="8971" width="14.81640625" style="1" bestFit="1" customWidth="1"/>
    <col min="8972" max="9216" width="10.90625" style="1"/>
    <col min="9217" max="9217" width="1.1796875" style="1" customWidth="1"/>
    <col min="9218" max="9218" width="8.1796875" style="1" customWidth="1"/>
    <col min="9219" max="9219" width="9.7265625" style="1" customWidth="1"/>
    <col min="9220" max="9220" width="16.1796875" style="1" customWidth="1"/>
    <col min="9221" max="9221" width="9.7265625" style="1" customWidth="1"/>
    <col min="9222" max="9222" width="17.7265625" style="1" customWidth="1"/>
    <col min="9223" max="9224" width="14.7265625" style="1" customWidth="1"/>
    <col min="9225" max="9226" width="10.90625" style="1"/>
    <col min="9227" max="9227" width="14.81640625" style="1" bestFit="1" customWidth="1"/>
    <col min="9228" max="9472" width="10.90625" style="1"/>
    <col min="9473" max="9473" width="1.1796875" style="1" customWidth="1"/>
    <col min="9474" max="9474" width="8.1796875" style="1" customWidth="1"/>
    <col min="9475" max="9475" width="9.7265625" style="1" customWidth="1"/>
    <col min="9476" max="9476" width="16.1796875" style="1" customWidth="1"/>
    <col min="9477" max="9477" width="9.7265625" style="1" customWidth="1"/>
    <col min="9478" max="9478" width="17.7265625" style="1" customWidth="1"/>
    <col min="9479" max="9480" width="14.7265625" style="1" customWidth="1"/>
    <col min="9481" max="9482" width="10.90625" style="1"/>
    <col min="9483" max="9483" width="14.81640625" style="1" bestFit="1" customWidth="1"/>
    <col min="9484" max="9728" width="10.90625" style="1"/>
    <col min="9729" max="9729" width="1.1796875" style="1" customWidth="1"/>
    <col min="9730" max="9730" width="8.1796875" style="1" customWidth="1"/>
    <col min="9731" max="9731" width="9.7265625" style="1" customWidth="1"/>
    <col min="9732" max="9732" width="16.1796875" style="1" customWidth="1"/>
    <col min="9733" max="9733" width="9.7265625" style="1" customWidth="1"/>
    <col min="9734" max="9734" width="17.7265625" style="1" customWidth="1"/>
    <col min="9735" max="9736" width="14.7265625" style="1" customWidth="1"/>
    <col min="9737" max="9738" width="10.90625" style="1"/>
    <col min="9739" max="9739" width="14.81640625" style="1" bestFit="1" customWidth="1"/>
    <col min="9740" max="9984" width="10.90625" style="1"/>
    <col min="9985" max="9985" width="1.1796875" style="1" customWidth="1"/>
    <col min="9986" max="9986" width="8.1796875" style="1" customWidth="1"/>
    <col min="9987" max="9987" width="9.7265625" style="1" customWidth="1"/>
    <col min="9988" max="9988" width="16.1796875" style="1" customWidth="1"/>
    <col min="9989" max="9989" width="9.7265625" style="1" customWidth="1"/>
    <col min="9990" max="9990" width="17.7265625" style="1" customWidth="1"/>
    <col min="9991" max="9992" width="14.7265625" style="1" customWidth="1"/>
    <col min="9993" max="9994" width="10.90625" style="1"/>
    <col min="9995" max="9995" width="14.81640625" style="1" bestFit="1" customWidth="1"/>
    <col min="9996" max="10240" width="10.90625" style="1"/>
    <col min="10241" max="10241" width="1.1796875" style="1" customWidth="1"/>
    <col min="10242" max="10242" width="8.1796875" style="1" customWidth="1"/>
    <col min="10243" max="10243" width="9.7265625" style="1" customWidth="1"/>
    <col min="10244" max="10244" width="16.1796875" style="1" customWidth="1"/>
    <col min="10245" max="10245" width="9.7265625" style="1" customWidth="1"/>
    <col min="10246" max="10246" width="17.7265625" style="1" customWidth="1"/>
    <col min="10247" max="10248" width="14.7265625" style="1" customWidth="1"/>
    <col min="10249" max="10250" width="10.90625" style="1"/>
    <col min="10251" max="10251" width="14.81640625" style="1" bestFit="1" customWidth="1"/>
    <col min="10252" max="10496" width="10.90625" style="1"/>
    <col min="10497" max="10497" width="1.1796875" style="1" customWidth="1"/>
    <col min="10498" max="10498" width="8.1796875" style="1" customWidth="1"/>
    <col min="10499" max="10499" width="9.7265625" style="1" customWidth="1"/>
    <col min="10500" max="10500" width="16.1796875" style="1" customWidth="1"/>
    <col min="10501" max="10501" width="9.7265625" style="1" customWidth="1"/>
    <col min="10502" max="10502" width="17.7265625" style="1" customWidth="1"/>
    <col min="10503" max="10504" width="14.7265625" style="1" customWidth="1"/>
    <col min="10505" max="10506" width="10.90625" style="1"/>
    <col min="10507" max="10507" width="14.81640625" style="1" bestFit="1" customWidth="1"/>
    <col min="10508" max="10752" width="10.90625" style="1"/>
    <col min="10753" max="10753" width="1.1796875" style="1" customWidth="1"/>
    <col min="10754" max="10754" width="8.1796875" style="1" customWidth="1"/>
    <col min="10755" max="10755" width="9.7265625" style="1" customWidth="1"/>
    <col min="10756" max="10756" width="16.1796875" style="1" customWidth="1"/>
    <col min="10757" max="10757" width="9.7265625" style="1" customWidth="1"/>
    <col min="10758" max="10758" width="17.7265625" style="1" customWidth="1"/>
    <col min="10759" max="10760" width="14.7265625" style="1" customWidth="1"/>
    <col min="10761" max="10762" width="10.90625" style="1"/>
    <col min="10763" max="10763" width="14.81640625" style="1" bestFit="1" customWidth="1"/>
    <col min="10764" max="11008" width="10.90625" style="1"/>
    <col min="11009" max="11009" width="1.1796875" style="1" customWidth="1"/>
    <col min="11010" max="11010" width="8.1796875" style="1" customWidth="1"/>
    <col min="11011" max="11011" width="9.7265625" style="1" customWidth="1"/>
    <col min="11012" max="11012" width="16.1796875" style="1" customWidth="1"/>
    <col min="11013" max="11013" width="9.7265625" style="1" customWidth="1"/>
    <col min="11014" max="11014" width="17.7265625" style="1" customWidth="1"/>
    <col min="11015" max="11016" width="14.7265625" style="1" customWidth="1"/>
    <col min="11017" max="11018" width="10.90625" style="1"/>
    <col min="11019" max="11019" width="14.81640625" style="1" bestFit="1" customWidth="1"/>
    <col min="11020" max="11264" width="10.90625" style="1"/>
    <col min="11265" max="11265" width="1.1796875" style="1" customWidth="1"/>
    <col min="11266" max="11266" width="8.1796875" style="1" customWidth="1"/>
    <col min="11267" max="11267" width="9.7265625" style="1" customWidth="1"/>
    <col min="11268" max="11268" width="16.1796875" style="1" customWidth="1"/>
    <col min="11269" max="11269" width="9.7265625" style="1" customWidth="1"/>
    <col min="11270" max="11270" width="17.7265625" style="1" customWidth="1"/>
    <col min="11271" max="11272" width="14.7265625" style="1" customWidth="1"/>
    <col min="11273" max="11274" width="10.90625" style="1"/>
    <col min="11275" max="11275" width="14.81640625" style="1" bestFit="1" customWidth="1"/>
    <col min="11276" max="11520" width="10.90625" style="1"/>
    <col min="11521" max="11521" width="1.1796875" style="1" customWidth="1"/>
    <col min="11522" max="11522" width="8.1796875" style="1" customWidth="1"/>
    <col min="11523" max="11523" width="9.7265625" style="1" customWidth="1"/>
    <col min="11524" max="11524" width="16.1796875" style="1" customWidth="1"/>
    <col min="11525" max="11525" width="9.7265625" style="1" customWidth="1"/>
    <col min="11526" max="11526" width="17.7265625" style="1" customWidth="1"/>
    <col min="11527" max="11528" width="14.7265625" style="1" customWidth="1"/>
    <col min="11529" max="11530" width="10.90625" style="1"/>
    <col min="11531" max="11531" width="14.81640625" style="1" bestFit="1" customWidth="1"/>
    <col min="11532" max="11776" width="10.90625" style="1"/>
    <col min="11777" max="11777" width="1.1796875" style="1" customWidth="1"/>
    <col min="11778" max="11778" width="8.1796875" style="1" customWidth="1"/>
    <col min="11779" max="11779" width="9.7265625" style="1" customWidth="1"/>
    <col min="11780" max="11780" width="16.1796875" style="1" customWidth="1"/>
    <col min="11781" max="11781" width="9.7265625" style="1" customWidth="1"/>
    <col min="11782" max="11782" width="17.7265625" style="1" customWidth="1"/>
    <col min="11783" max="11784" width="14.7265625" style="1" customWidth="1"/>
    <col min="11785" max="11786" width="10.90625" style="1"/>
    <col min="11787" max="11787" width="14.81640625" style="1" bestFit="1" customWidth="1"/>
    <col min="11788" max="12032" width="10.90625" style="1"/>
    <col min="12033" max="12033" width="1.1796875" style="1" customWidth="1"/>
    <col min="12034" max="12034" width="8.1796875" style="1" customWidth="1"/>
    <col min="12035" max="12035" width="9.7265625" style="1" customWidth="1"/>
    <col min="12036" max="12036" width="16.1796875" style="1" customWidth="1"/>
    <col min="12037" max="12037" width="9.7265625" style="1" customWidth="1"/>
    <col min="12038" max="12038" width="17.7265625" style="1" customWidth="1"/>
    <col min="12039" max="12040" width="14.7265625" style="1" customWidth="1"/>
    <col min="12041" max="12042" width="10.90625" style="1"/>
    <col min="12043" max="12043" width="14.81640625" style="1" bestFit="1" customWidth="1"/>
    <col min="12044" max="12288" width="10.90625" style="1"/>
    <col min="12289" max="12289" width="1.1796875" style="1" customWidth="1"/>
    <col min="12290" max="12290" width="8.1796875" style="1" customWidth="1"/>
    <col min="12291" max="12291" width="9.7265625" style="1" customWidth="1"/>
    <col min="12292" max="12292" width="16.1796875" style="1" customWidth="1"/>
    <col min="12293" max="12293" width="9.7265625" style="1" customWidth="1"/>
    <col min="12294" max="12294" width="17.7265625" style="1" customWidth="1"/>
    <col min="12295" max="12296" width="14.7265625" style="1" customWidth="1"/>
    <col min="12297" max="12298" width="10.90625" style="1"/>
    <col min="12299" max="12299" width="14.81640625" style="1" bestFit="1" customWidth="1"/>
    <col min="12300" max="12544" width="10.90625" style="1"/>
    <col min="12545" max="12545" width="1.1796875" style="1" customWidth="1"/>
    <col min="12546" max="12546" width="8.1796875" style="1" customWidth="1"/>
    <col min="12547" max="12547" width="9.7265625" style="1" customWidth="1"/>
    <col min="12548" max="12548" width="16.1796875" style="1" customWidth="1"/>
    <col min="12549" max="12549" width="9.7265625" style="1" customWidth="1"/>
    <col min="12550" max="12550" width="17.7265625" style="1" customWidth="1"/>
    <col min="12551" max="12552" width="14.7265625" style="1" customWidth="1"/>
    <col min="12553" max="12554" width="10.90625" style="1"/>
    <col min="12555" max="12555" width="14.81640625" style="1" bestFit="1" customWidth="1"/>
    <col min="12556" max="12800" width="10.90625" style="1"/>
    <col min="12801" max="12801" width="1.1796875" style="1" customWidth="1"/>
    <col min="12802" max="12802" width="8.1796875" style="1" customWidth="1"/>
    <col min="12803" max="12803" width="9.7265625" style="1" customWidth="1"/>
    <col min="12804" max="12804" width="16.1796875" style="1" customWidth="1"/>
    <col min="12805" max="12805" width="9.7265625" style="1" customWidth="1"/>
    <col min="12806" max="12806" width="17.7265625" style="1" customWidth="1"/>
    <col min="12807" max="12808" width="14.7265625" style="1" customWidth="1"/>
    <col min="12809" max="12810" width="10.90625" style="1"/>
    <col min="12811" max="12811" width="14.81640625" style="1" bestFit="1" customWidth="1"/>
    <col min="12812" max="13056" width="10.90625" style="1"/>
    <col min="13057" max="13057" width="1.1796875" style="1" customWidth="1"/>
    <col min="13058" max="13058" width="8.1796875" style="1" customWidth="1"/>
    <col min="13059" max="13059" width="9.7265625" style="1" customWidth="1"/>
    <col min="13060" max="13060" width="16.1796875" style="1" customWidth="1"/>
    <col min="13061" max="13061" width="9.7265625" style="1" customWidth="1"/>
    <col min="13062" max="13062" width="17.7265625" style="1" customWidth="1"/>
    <col min="13063" max="13064" width="14.7265625" style="1" customWidth="1"/>
    <col min="13065" max="13066" width="10.90625" style="1"/>
    <col min="13067" max="13067" width="14.81640625" style="1" bestFit="1" customWidth="1"/>
    <col min="13068" max="13312" width="10.90625" style="1"/>
    <col min="13313" max="13313" width="1.1796875" style="1" customWidth="1"/>
    <col min="13314" max="13314" width="8.1796875" style="1" customWidth="1"/>
    <col min="13315" max="13315" width="9.7265625" style="1" customWidth="1"/>
    <col min="13316" max="13316" width="16.1796875" style="1" customWidth="1"/>
    <col min="13317" max="13317" width="9.7265625" style="1" customWidth="1"/>
    <col min="13318" max="13318" width="17.7265625" style="1" customWidth="1"/>
    <col min="13319" max="13320" width="14.7265625" style="1" customWidth="1"/>
    <col min="13321" max="13322" width="10.90625" style="1"/>
    <col min="13323" max="13323" width="14.81640625" style="1" bestFit="1" customWidth="1"/>
    <col min="13324" max="13568" width="10.90625" style="1"/>
    <col min="13569" max="13569" width="1.1796875" style="1" customWidth="1"/>
    <col min="13570" max="13570" width="8.1796875" style="1" customWidth="1"/>
    <col min="13571" max="13571" width="9.7265625" style="1" customWidth="1"/>
    <col min="13572" max="13572" width="16.1796875" style="1" customWidth="1"/>
    <col min="13573" max="13573" width="9.7265625" style="1" customWidth="1"/>
    <col min="13574" max="13574" width="17.7265625" style="1" customWidth="1"/>
    <col min="13575" max="13576" width="14.7265625" style="1" customWidth="1"/>
    <col min="13577" max="13578" width="10.90625" style="1"/>
    <col min="13579" max="13579" width="14.81640625" style="1" bestFit="1" customWidth="1"/>
    <col min="13580" max="13824" width="10.90625" style="1"/>
    <col min="13825" max="13825" width="1.1796875" style="1" customWidth="1"/>
    <col min="13826" max="13826" width="8.1796875" style="1" customWidth="1"/>
    <col min="13827" max="13827" width="9.7265625" style="1" customWidth="1"/>
    <col min="13828" max="13828" width="16.1796875" style="1" customWidth="1"/>
    <col min="13829" max="13829" width="9.7265625" style="1" customWidth="1"/>
    <col min="13830" max="13830" width="17.7265625" style="1" customWidth="1"/>
    <col min="13831" max="13832" width="14.7265625" style="1" customWidth="1"/>
    <col min="13833" max="13834" width="10.90625" style="1"/>
    <col min="13835" max="13835" width="14.81640625" style="1" bestFit="1" customWidth="1"/>
    <col min="13836" max="14080" width="10.90625" style="1"/>
    <col min="14081" max="14081" width="1.1796875" style="1" customWidth="1"/>
    <col min="14082" max="14082" width="8.1796875" style="1" customWidth="1"/>
    <col min="14083" max="14083" width="9.7265625" style="1" customWidth="1"/>
    <col min="14084" max="14084" width="16.1796875" style="1" customWidth="1"/>
    <col min="14085" max="14085" width="9.7265625" style="1" customWidth="1"/>
    <col min="14086" max="14086" width="17.7265625" style="1" customWidth="1"/>
    <col min="14087" max="14088" width="14.7265625" style="1" customWidth="1"/>
    <col min="14089" max="14090" width="10.90625" style="1"/>
    <col min="14091" max="14091" width="14.81640625" style="1" bestFit="1" customWidth="1"/>
    <col min="14092" max="14336" width="10.90625" style="1"/>
    <col min="14337" max="14337" width="1.1796875" style="1" customWidth="1"/>
    <col min="14338" max="14338" width="8.1796875" style="1" customWidth="1"/>
    <col min="14339" max="14339" width="9.7265625" style="1" customWidth="1"/>
    <col min="14340" max="14340" width="16.1796875" style="1" customWidth="1"/>
    <col min="14341" max="14341" width="9.7265625" style="1" customWidth="1"/>
    <col min="14342" max="14342" width="17.7265625" style="1" customWidth="1"/>
    <col min="14343" max="14344" width="14.7265625" style="1" customWidth="1"/>
    <col min="14345" max="14346" width="10.90625" style="1"/>
    <col min="14347" max="14347" width="14.81640625" style="1" bestFit="1" customWidth="1"/>
    <col min="14348" max="14592" width="10.90625" style="1"/>
    <col min="14593" max="14593" width="1.1796875" style="1" customWidth="1"/>
    <col min="14594" max="14594" width="8.1796875" style="1" customWidth="1"/>
    <col min="14595" max="14595" width="9.7265625" style="1" customWidth="1"/>
    <col min="14596" max="14596" width="16.1796875" style="1" customWidth="1"/>
    <col min="14597" max="14597" width="9.7265625" style="1" customWidth="1"/>
    <col min="14598" max="14598" width="17.7265625" style="1" customWidth="1"/>
    <col min="14599" max="14600" width="14.7265625" style="1" customWidth="1"/>
    <col min="14601" max="14602" width="10.90625" style="1"/>
    <col min="14603" max="14603" width="14.81640625" style="1" bestFit="1" customWidth="1"/>
    <col min="14604" max="14848" width="10.90625" style="1"/>
    <col min="14849" max="14849" width="1.1796875" style="1" customWidth="1"/>
    <col min="14850" max="14850" width="8.1796875" style="1" customWidth="1"/>
    <col min="14851" max="14851" width="9.7265625" style="1" customWidth="1"/>
    <col min="14852" max="14852" width="16.1796875" style="1" customWidth="1"/>
    <col min="14853" max="14853" width="9.7265625" style="1" customWidth="1"/>
    <col min="14854" max="14854" width="17.7265625" style="1" customWidth="1"/>
    <col min="14855" max="14856" width="14.7265625" style="1" customWidth="1"/>
    <col min="14857" max="14858" width="10.90625" style="1"/>
    <col min="14859" max="14859" width="14.81640625" style="1" bestFit="1" customWidth="1"/>
    <col min="14860" max="15104" width="10.90625" style="1"/>
    <col min="15105" max="15105" width="1.1796875" style="1" customWidth="1"/>
    <col min="15106" max="15106" width="8.1796875" style="1" customWidth="1"/>
    <col min="15107" max="15107" width="9.7265625" style="1" customWidth="1"/>
    <col min="15108" max="15108" width="16.1796875" style="1" customWidth="1"/>
    <col min="15109" max="15109" width="9.7265625" style="1" customWidth="1"/>
    <col min="15110" max="15110" width="17.7265625" style="1" customWidth="1"/>
    <col min="15111" max="15112" width="14.7265625" style="1" customWidth="1"/>
    <col min="15113" max="15114" width="10.90625" style="1"/>
    <col min="15115" max="15115" width="14.81640625" style="1" bestFit="1" customWidth="1"/>
    <col min="15116" max="15360" width="10.90625" style="1"/>
    <col min="15361" max="15361" width="1.1796875" style="1" customWidth="1"/>
    <col min="15362" max="15362" width="8.1796875" style="1" customWidth="1"/>
    <col min="15363" max="15363" width="9.7265625" style="1" customWidth="1"/>
    <col min="15364" max="15364" width="16.1796875" style="1" customWidth="1"/>
    <col min="15365" max="15365" width="9.7265625" style="1" customWidth="1"/>
    <col min="15366" max="15366" width="17.7265625" style="1" customWidth="1"/>
    <col min="15367" max="15368" width="14.7265625" style="1" customWidth="1"/>
    <col min="15369" max="15370" width="10.90625" style="1"/>
    <col min="15371" max="15371" width="14.81640625" style="1" bestFit="1" customWidth="1"/>
    <col min="15372" max="15616" width="10.90625" style="1"/>
    <col min="15617" max="15617" width="1.1796875" style="1" customWidth="1"/>
    <col min="15618" max="15618" width="8.1796875" style="1" customWidth="1"/>
    <col min="15619" max="15619" width="9.7265625" style="1" customWidth="1"/>
    <col min="15620" max="15620" width="16.1796875" style="1" customWidth="1"/>
    <col min="15621" max="15621" width="9.7265625" style="1" customWidth="1"/>
    <col min="15622" max="15622" width="17.7265625" style="1" customWidth="1"/>
    <col min="15623" max="15624" width="14.7265625" style="1" customWidth="1"/>
    <col min="15625" max="15626" width="10.90625" style="1"/>
    <col min="15627" max="15627" width="14.81640625" style="1" bestFit="1" customWidth="1"/>
    <col min="15628" max="15872" width="10.90625" style="1"/>
    <col min="15873" max="15873" width="1.1796875" style="1" customWidth="1"/>
    <col min="15874" max="15874" width="8.1796875" style="1" customWidth="1"/>
    <col min="15875" max="15875" width="9.7265625" style="1" customWidth="1"/>
    <col min="15876" max="15876" width="16.1796875" style="1" customWidth="1"/>
    <col min="15877" max="15877" width="9.7265625" style="1" customWidth="1"/>
    <col min="15878" max="15878" width="17.7265625" style="1" customWidth="1"/>
    <col min="15879" max="15880" width="14.7265625" style="1" customWidth="1"/>
    <col min="15881" max="15882" width="10.90625" style="1"/>
    <col min="15883" max="15883" width="14.81640625" style="1" bestFit="1" customWidth="1"/>
    <col min="15884" max="16128" width="10.90625" style="1"/>
    <col min="16129" max="16129" width="1.1796875" style="1" customWidth="1"/>
    <col min="16130" max="16130" width="8.1796875" style="1" customWidth="1"/>
    <col min="16131" max="16131" width="9.7265625" style="1" customWidth="1"/>
    <col min="16132" max="16132" width="16.1796875" style="1" customWidth="1"/>
    <col min="16133" max="16133" width="9.7265625" style="1" customWidth="1"/>
    <col min="16134" max="16134" width="17.7265625" style="1" customWidth="1"/>
    <col min="16135" max="16136" width="14.7265625" style="1" customWidth="1"/>
    <col min="16137" max="16138" width="10.90625" style="1"/>
    <col min="16139" max="16139" width="14.81640625" style="1" bestFit="1" customWidth="1"/>
    <col min="16140" max="16384" width="10.90625" style="1"/>
  </cols>
  <sheetData>
    <row r="1" spans="1:18" ht="15.5" x14ac:dyDescent="0.35">
      <c r="B1" s="2" t="s">
        <v>0</v>
      </c>
      <c r="C1" s="2"/>
      <c r="D1" s="2"/>
      <c r="J1" s="3" t="s">
        <v>1</v>
      </c>
    </row>
    <row r="2" spans="1:18" ht="15.5" x14ac:dyDescent="0.35">
      <c r="B2" s="2" t="s">
        <v>2</v>
      </c>
      <c r="C2" s="2"/>
      <c r="D2" s="2"/>
      <c r="J2" s="3" t="s">
        <v>3</v>
      </c>
    </row>
    <row r="3" spans="1:18" ht="9" customHeight="1" x14ac:dyDescent="0.25">
      <c r="B3" s="4"/>
      <c r="C3" s="4"/>
      <c r="D3" s="4"/>
      <c r="E3" s="4"/>
      <c r="F3" s="4"/>
      <c r="G3" s="4"/>
      <c r="H3" s="4"/>
      <c r="I3" s="4"/>
    </row>
    <row r="4" spans="1:18" s="5" customFormat="1" ht="33" customHeight="1" x14ac:dyDescent="0.3">
      <c r="B4" s="60" t="s">
        <v>4</v>
      </c>
      <c r="C4" s="62" t="s">
        <v>5</v>
      </c>
      <c r="D4" s="63"/>
      <c r="E4" s="64" t="s">
        <v>6</v>
      </c>
      <c r="F4" s="65"/>
      <c r="G4" s="66" t="s">
        <v>7</v>
      </c>
      <c r="H4" s="67"/>
      <c r="I4" s="68"/>
      <c r="J4" s="69" t="s">
        <v>8</v>
      </c>
    </row>
    <row r="5" spans="1:18" s="11" customFormat="1" ht="42.75" customHeight="1" x14ac:dyDescent="0.35">
      <c r="A5" s="6"/>
      <c r="B5" s="61"/>
      <c r="C5" s="7" t="s">
        <v>9</v>
      </c>
      <c r="D5" s="8" t="s">
        <v>10</v>
      </c>
      <c r="E5" s="7" t="s">
        <v>9</v>
      </c>
      <c r="F5" s="8" t="s">
        <v>11</v>
      </c>
      <c r="G5" s="7" t="s">
        <v>12</v>
      </c>
      <c r="H5" s="9" t="s">
        <v>13</v>
      </c>
      <c r="I5" s="10" t="s">
        <v>14</v>
      </c>
      <c r="J5" s="70"/>
    </row>
    <row r="6" spans="1:18" s="13" customFormat="1" ht="33" customHeight="1" x14ac:dyDescent="0.35">
      <c r="A6" s="12"/>
      <c r="B6" s="61" t="s">
        <v>15</v>
      </c>
      <c r="C6" s="62" t="s">
        <v>16</v>
      </c>
      <c r="D6" s="63"/>
      <c r="E6" s="72" t="s">
        <v>17</v>
      </c>
      <c r="F6" s="73"/>
      <c r="G6" s="74" t="s">
        <v>18</v>
      </c>
      <c r="H6" s="75"/>
      <c r="I6" s="76"/>
      <c r="J6" s="69" t="s">
        <v>19</v>
      </c>
      <c r="M6" s="14"/>
      <c r="N6" s="14"/>
      <c r="O6" s="14"/>
      <c r="P6" s="14"/>
      <c r="Q6" s="14"/>
      <c r="R6" s="14"/>
    </row>
    <row r="7" spans="1:18" s="13" customFormat="1" ht="33" customHeight="1" x14ac:dyDescent="0.25">
      <c r="A7" s="12"/>
      <c r="B7" s="61"/>
      <c r="C7" s="7" t="s">
        <v>9</v>
      </c>
      <c r="D7" s="8" t="s">
        <v>20</v>
      </c>
      <c r="E7" s="7" t="s">
        <v>9</v>
      </c>
      <c r="F7" s="8" t="s">
        <v>21</v>
      </c>
      <c r="G7" s="7" t="s">
        <v>22</v>
      </c>
      <c r="H7" s="9" t="s">
        <v>23</v>
      </c>
      <c r="I7" s="10" t="s">
        <v>24</v>
      </c>
      <c r="J7" s="70"/>
      <c r="M7" s="15"/>
      <c r="N7" s="16"/>
      <c r="O7" s="16"/>
      <c r="P7" s="17"/>
      <c r="Q7" s="17"/>
      <c r="R7" s="17"/>
    </row>
    <row r="8" spans="1:18" s="13" customFormat="1" ht="15" customHeight="1" x14ac:dyDescent="0.3">
      <c r="A8" s="12"/>
      <c r="B8" s="71"/>
      <c r="C8" s="18" t="s">
        <v>25</v>
      </c>
      <c r="D8" s="19" t="s">
        <v>25</v>
      </c>
      <c r="E8" s="20" t="s">
        <v>25</v>
      </c>
      <c r="F8" s="21" t="s">
        <v>25</v>
      </c>
      <c r="G8" s="20" t="s">
        <v>25</v>
      </c>
      <c r="H8" s="18" t="s">
        <v>25</v>
      </c>
      <c r="I8" s="22" t="s">
        <v>25</v>
      </c>
      <c r="J8" s="23" t="s">
        <v>25</v>
      </c>
      <c r="M8" s="24"/>
      <c r="N8" s="24"/>
      <c r="O8" s="24"/>
      <c r="P8" s="25"/>
      <c r="Q8" s="25"/>
      <c r="R8" s="25"/>
    </row>
    <row r="9" spans="1:18" s="13" customFormat="1" ht="15" customHeight="1" x14ac:dyDescent="0.3">
      <c r="A9" s="12"/>
      <c r="B9" s="26">
        <v>2010</v>
      </c>
      <c r="C9" s="27">
        <v>10172</v>
      </c>
      <c r="D9" s="28">
        <v>429.12299999999999</v>
      </c>
      <c r="E9" s="27">
        <v>701.22339999999997</v>
      </c>
      <c r="F9" s="29">
        <f>133.98/2</f>
        <v>66.989999999999995</v>
      </c>
      <c r="G9" s="27">
        <f>[2]Biomasse!H23/1000</f>
        <v>3.2705169999999999</v>
      </c>
      <c r="H9" s="30">
        <v>0.6</v>
      </c>
      <c r="I9" s="31">
        <f>[2]Eolien!G10/1000</f>
        <v>10.236180000000001</v>
      </c>
      <c r="J9" s="32">
        <f t="shared" ref="J9:J14" si="0">C9+E9+G9+H9+I9</f>
        <v>10887.330097000002</v>
      </c>
      <c r="K9" s="33"/>
      <c r="L9" s="34"/>
      <c r="M9" s="14"/>
      <c r="N9" s="14"/>
      <c r="O9" s="14"/>
      <c r="P9" s="14"/>
      <c r="Q9" s="14"/>
      <c r="R9" s="14"/>
    </row>
    <row r="10" spans="1:18" ht="13" x14ac:dyDescent="0.3">
      <c r="B10" s="35">
        <v>2011</v>
      </c>
      <c r="C10" s="36">
        <v>8781</v>
      </c>
      <c r="D10" s="37">
        <v>401.42</v>
      </c>
      <c r="E10" s="36">
        <v>687</v>
      </c>
      <c r="F10" s="38">
        <v>54.591500000000003</v>
      </c>
      <c r="G10" s="36">
        <f>[2]Biomasse!I23/1000</f>
        <v>3.0165869999999999</v>
      </c>
      <c r="H10" s="38">
        <v>1.345</v>
      </c>
      <c r="I10" s="39">
        <f>[2]Eolien!H10/1000</f>
        <v>9.2590000000000003</v>
      </c>
      <c r="J10" s="40">
        <f t="shared" si="0"/>
        <v>9481.6205869999994</v>
      </c>
      <c r="K10" s="33"/>
      <c r="L10" s="34"/>
      <c r="M10" s="41"/>
      <c r="N10" s="41"/>
      <c r="O10" s="41"/>
      <c r="P10" s="41"/>
      <c r="Q10" s="41"/>
      <c r="R10" s="41"/>
    </row>
    <row r="11" spans="1:18" ht="13" x14ac:dyDescent="0.3">
      <c r="B11" s="42">
        <v>2012</v>
      </c>
      <c r="C11" s="36">
        <f>9933.507+D11</f>
        <v>10384.106</v>
      </c>
      <c r="D11" s="43">
        <v>450.59899999999999</v>
      </c>
      <c r="E11" s="36">
        <v>757.78099999999995</v>
      </c>
      <c r="F11" s="38">
        <f>180.481/2</f>
        <v>90.240499999999997</v>
      </c>
      <c r="G11" s="36">
        <f>[2]Biomasse!J23/1000</f>
        <v>3.6768884900000001</v>
      </c>
      <c r="H11" s="38">
        <v>5.7</v>
      </c>
      <c r="I11" s="43">
        <f>[2]Eolien!I10/1000</f>
        <v>13.853994</v>
      </c>
      <c r="J11" s="40">
        <f t="shared" si="0"/>
        <v>11165.117882489998</v>
      </c>
      <c r="K11" s="33"/>
      <c r="L11" s="34"/>
      <c r="M11" s="41"/>
      <c r="N11" s="41"/>
      <c r="O11" s="41"/>
      <c r="P11" s="41"/>
      <c r="Q11" s="41"/>
      <c r="R11" s="41"/>
    </row>
    <row r="12" spans="1:18" ht="13" x14ac:dyDescent="0.3">
      <c r="B12" s="35">
        <v>2013</v>
      </c>
      <c r="C12" s="36">
        <v>10375</v>
      </c>
      <c r="D12" s="37">
        <v>435</v>
      </c>
      <c r="E12" s="36">
        <v>536</v>
      </c>
      <c r="F12" s="43">
        <f>159.674/2</f>
        <v>79.837000000000003</v>
      </c>
      <c r="G12" s="36">
        <v>3.72</v>
      </c>
      <c r="H12" s="44">
        <v>21.675999999999998</v>
      </c>
      <c r="I12" s="39">
        <v>18.829999999999998</v>
      </c>
      <c r="J12" s="40">
        <f t="shared" si="0"/>
        <v>10955.225999999999</v>
      </c>
      <c r="L12" s="34"/>
      <c r="M12" s="41"/>
      <c r="N12" s="41"/>
      <c r="O12" s="41"/>
      <c r="P12" s="41"/>
      <c r="Q12" s="41"/>
      <c r="R12" s="41"/>
    </row>
    <row r="13" spans="1:18" ht="13" x14ac:dyDescent="0.3">
      <c r="B13" s="35">
        <v>2014</v>
      </c>
      <c r="C13" s="36">
        <v>9553</v>
      </c>
      <c r="D13" s="37">
        <v>492</v>
      </c>
      <c r="E13" s="36">
        <v>396</v>
      </c>
      <c r="F13" s="43">
        <f>181/2</f>
        <v>90.5</v>
      </c>
      <c r="G13" s="36">
        <v>4.0445303800000003</v>
      </c>
      <c r="H13" s="44">
        <v>40.565543808299992</v>
      </c>
      <c r="I13" s="39">
        <v>18.314786999999995</v>
      </c>
      <c r="J13" s="40">
        <f t="shared" si="0"/>
        <v>10011.924861188299</v>
      </c>
      <c r="L13" s="34"/>
      <c r="M13" s="41"/>
      <c r="N13" s="41"/>
      <c r="O13" s="41"/>
      <c r="P13" s="41"/>
      <c r="Q13" s="41"/>
      <c r="R13" s="41"/>
    </row>
    <row r="14" spans="1:18" ht="13" x14ac:dyDescent="0.3">
      <c r="B14" s="35">
        <v>2015</v>
      </c>
      <c r="C14" s="36">
        <v>11123.74</v>
      </c>
      <c r="D14" s="37">
        <v>495.61</v>
      </c>
      <c r="E14" s="36">
        <v>299.43299999999999</v>
      </c>
      <c r="F14" s="43">
        <f>152.16/2</f>
        <v>76.08</v>
      </c>
      <c r="G14" s="36">
        <v>4.7307029099999998</v>
      </c>
      <c r="H14" s="44">
        <v>59.9</v>
      </c>
      <c r="I14" s="39">
        <v>18.118438999999999</v>
      </c>
      <c r="J14" s="40">
        <f t="shared" si="0"/>
        <v>11505.922141909998</v>
      </c>
      <c r="L14" s="34"/>
      <c r="M14" s="41"/>
      <c r="N14" s="41"/>
      <c r="O14" s="41"/>
      <c r="P14" s="41"/>
      <c r="Q14" s="41"/>
      <c r="R14" s="41"/>
    </row>
    <row r="15" spans="1:18" ht="13" x14ac:dyDescent="0.3">
      <c r="B15" s="35">
        <v>2016</v>
      </c>
      <c r="C15" s="36">
        <v>9644</v>
      </c>
      <c r="D15" s="37">
        <v>512</v>
      </c>
      <c r="E15" s="36">
        <v>453.87900000000002</v>
      </c>
      <c r="F15" s="43">
        <f>174.473/2</f>
        <v>87.236500000000007</v>
      </c>
      <c r="G15" s="36">
        <v>5.1076920000000001</v>
      </c>
      <c r="H15" s="44">
        <v>67.048091600000063</v>
      </c>
      <c r="I15" s="39">
        <v>18.365276999999999</v>
      </c>
      <c r="J15" s="40">
        <f>C15+E15+G15+H15+I15</f>
        <v>10188.400060600001</v>
      </c>
      <c r="L15" s="34"/>
      <c r="M15" s="41"/>
      <c r="N15" s="41"/>
      <c r="O15" s="41"/>
      <c r="P15" s="41"/>
      <c r="Q15" s="41"/>
      <c r="R15" s="41"/>
    </row>
    <row r="16" spans="1:18" ht="13" x14ac:dyDescent="0.3">
      <c r="B16" s="35">
        <v>2017</v>
      </c>
      <c r="C16" s="36">
        <v>9759</v>
      </c>
      <c r="D16" s="37">
        <v>474</v>
      </c>
      <c r="E16" s="36">
        <v>442.839</v>
      </c>
      <c r="F16" s="43">
        <f>170.948/2</f>
        <v>85.474000000000004</v>
      </c>
      <c r="G16" s="36">
        <v>5.3</v>
      </c>
      <c r="H16" s="44">
        <v>74.465999999999994</v>
      </c>
      <c r="I16" s="39">
        <v>24.47</v>
      </c>
      <c r="J16" s="40">
        <f>C16+E16+G16+H16+I16</f>
        <v>10306.074999999999</v>
      </c>
      <c r="L16" s="34"/>
      <c r="M16" s="41"/>
      <c r="N16" s="41"/>
      <c r="O16" s="41"/>
      <c r="P16" s="41"/>
      <c r="Q16" s="41"/>
      <c r="R16" s="41"/>
    </row>
    <row r="17" spans="1:18" ht="13" x14ac:dyDescent="0.3">
      <c r="B17" s="45" t="s">
        <v>26</v>
      </c>
      <c r="C17" s="77">
        <v>11170.721</v>
      </c>
      <c r="D17" s="78">
        <v>549.43299999999999</v>
      </c>
      <c r="E17" s="77">
        <v>379.18299999999999</v>
      </c>
      <c r="F17" s="79">
        <v>78.271000000000001</v>
      </c>
      <c r="G17" s="77">
        <v>4.7220000000000004</v>
      </c>
      <c r="H17" s="80">
        <v>83.59</v>
      </c>
      <c r="I17" s="81">
        <v>21.923999999999999</v>
      </c>
      <c r="J17" s="82">
        <f>C17+E17+G17+H17+I17</f>
        <v>11660.14</v>
      </c>
      <c r="L17" s="34"/>
      <c r="M17" s="41"/>
      <c r="N17" s="41"/>
      <c r="O17" s="41"/>
      <c r="P17" s="41"/>
      <c r="Q17" s="41"/>
      <c r="R17" s="41"/>
    </row>
    <row r="18" spans="1:18" ht="13" x14ac:dyDescent="0.3">
      <c r="B18" s="46"/>
      <c r="C18" s="46"/>
      <c r="D18" s="46"/>
      <c r="E18" s="46"/>
      <c r="F18" s="46"/>
      <c r="G18" s="46"/>
      <c r="H18" s="46"/>
      <c r="I18" s="47"/>
      <c r="J18" s="48"/>
    </row>
    <row r="19" spans="1:18" s="13" customFormat="1" ht="15" customHeight="1" x14ac:dyDescent="0.3">
      <c r="A19" s="12"/>
      <c r="B19" s="49" t="s">
        <v>27</v>
      </c>
      <c r="C19" s="50"/>
      <c r="D19" s="50"/>
      <c r="E19" s="12"/>
      <c r="F19" s="12"/>
      <c r="G19" s="12"/>
      <c r="H19" s="12"/>
      <c r="I19" s="12"/>
    </row>
    <row r="20" spans="1:18" ht="15" customHeight="1" x14ac:dyDescent="0.25">
      <c r="A20" s="41"/>
      <c r="B20" s="12" t="s">
        <v>28</v>
      </c>
      <c r="C20" s="12"/>
      <c r="D20" s="12"/>
      <c r="E20" s="51"/>
      <c r="F20" s="51"/>
      <c r="G20" s="52"/>
      <c r="H20" s="52"/>
      <c r="I20" s="52"/>
      <c r="J20" s="52"/>
      <c r="K20" s="52"/>
      <c r="L20" s="53"/>
    </row>
    <row r="21" spans="1:18" ht="28.5" customHeight="1" x14ac:dyDescent="0.35">
      <c r="A21" s="41"/>
      <c r="B21" s="58" t="s">
        <v>29</v>
      </c>
      <c r="C21" s="59"/>
      <c r="D21" s="59"/>
      <c r="E21" s="59"/>
      <c r="F21" s="59"/>
      <c r="G21" s="59"/>
      <c r="H21" s="59"/>
      <c r="I21" s="59"/>
      <c r="J21" s="59"/>
      <c r="K21" s="54"/>
    </row>
    <row r="22" spans="1:18" ht="13" x14ac:dyDescent="0.3">
      <c r="A22" s="41"/>
      <c r="B22" s="5" t="s">
        <v>30</v>
      </c>
      <c r="C22" s="49"/>
      <c r="D22" s="49"/>
      <c r="E22" s="49"/>
      <c r="F22" s="49"/>
      <c r="G22" s="49"/>
      <c r="H22" s="49"/>
      <c r="I22" s="49"/>
    </row>
    <row r="23" spans="1:18" x14ac:dyDescent="0.25">
      <c r="A23" s="41"/>
      <c r="B23" s="55"/>
      <c r="C23" s="6"/>
      <c r="D23" s="56"/>
      <c r="E23" s="57"/>
      <c r="F23" s="41"/>
      <c r="G23" s="41"/>
      <c r="H23" s="41"/>
      <c r="I23" s="41"/>
    </row>
    <row r="24" spans="1:18" x14ac:dyDescent="0.25">
      <c r="A24" s="41"/>
      <c r="B24" s="6"/>
      <c r="C24" s="6"/>
      <c r="D24" s="6"/>
      <c r="E24" s="57"/>
      <c r="F24" s="6"/>
      <c r="G24" s="41"/>
      <c r="H24" s="41"/>
      <c r="I24" s="41"/>
    </row>
    <row r="25" spans="1:18" x14ac:dyDescent="0.25">
      <c r="A25" s="41"/>
      <c r="B25" s="6"/>
      <c r="C25" s="6"/>
      <c r="E25" s="57"/>
      <c r="F25" s="6"/>
      <c r="G25" s="41"/>
      <c r="H25" s="41"/>
      <c r="I25" s="41"/>
    </row>
    <row r="26" spans="1:18" x14ac:dyDescent="0.25">
      <c r="A26" s="41"/>
      <c r="B26" s="41"/>
      <c r="C26" s="41"/>
      <c r="D26" s="41"/>
      <c r="E26" s="57"/>
      <c r="F26" s="41"/>
      <c r="G26" s="41"/>
      <c r="H26" s="41"/>
      <c r="I26" s="41"/>
    </row>
  </sheetData>
  <mergeCells count="11">
    <mergeCell ref="B21:J21"/>
    <mergeCell ref="B4:B5"/>
    <mergeCell ref="C4:D4"/>
    <mergeCell ref="E4:F4"/>
    <mergeCell ref="G4:I4"/>
    <mergeCell ref="J4:J5"/>
    <mergeCell ref="B6:B8"/>
    <mergeCell ref="C6:D6"/>
    <mergeCell ref="E6:F6"/>
    <mergeCell ref="G6:I6"/>
    <mergeCell ref="J6:J7"/>
  </mergeCells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&amp;L&amp;8DEWK - SEFH&amp;R&amp;8 05.2019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Production d'El</vt:lpstr>
      <vt:lpstr>'Production d''El'!Zone_d_impression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VANNAY</dc:creator>
  <cp:lastModifiedBy>Christine VANNAY</cp:lastModifiedBy>
  <dcterms:created xsi:type="dcterms:W3CDTF">2019-05-23T04:35:07Z</dcterms:created>
  <dcterms:modified xsi:type="dcterms:W3CDTF">2019-05-23T04:50:51Z</dcterms:modified>
</cp:coreProperties>
</file>