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730" windowHeight="11760" activeTab="0"/>
  </bookViews>
  <sheets>
    <sheet name="Formular" sheetId="1" r:id="rId1"/>
    <sheet name="Beispiel" sheetId="2" r:id="rId2"/>
  </sheets>
  <definedNames/>
  <calcPr fullCalcOnLoad="1"/>
</workbook>
</file>

<file path=xl/sharedStrings.xml><?xml version="1.0" encoding="utf-8"?>
<sst xmlns="http://schemas.openxmlformats.org/spreadsheetml/2006/main" count="34" uniqueCount="17">
  <si>
    <t>Abrechnung des Feuerwehrsoldes</t>
  </si>
  <si>
    <t>Bund</t>
  </si>
  <si>
    <t>Kanton
Gemeinde</t>
  </si>
  <si>
    <t>Sold der Gemeinde</t>
  </si>
  <si>
    <t>Sold des Kantons</t>
  </si>
  <si>
    <t>Sold vom Bund</t>
  </si>
  <si>
    <t>Andere steuerbare Entschädigungen</t>
  </si>
  <si>
    <t>Steuerfreibetrag</t>
  </si>
  <si>
    <t>Nettosold</t>
  </si>
  <si>
    <t>Steuerbarer Sold (Rubrik 420 - 420a der StE) Abb. 1</t>
  </si>
  <si>
    <t>Steuerabzug pauschal (min. 800.- max. 2'400.-)</t>
  </si>
  <si>
    <t>Nettosold steuerbar</t>
  </si>
  <si>
    <t>Differenz Bund zu übertragen (Rubrik 2710)</t>
  </si>
  <si>
    <t xml:space="preserve">Zu deklarieren ist der Sold nach Abzug der AHV-Beiträge, sofern diese abgezogen wurden. </t>
  </si>
  <si>
    <t>Abb. 1</t>
  </si>
  <si>
    <t>Abb. 2</t>
  </si>
  <si>
    <t>Rückerstattung von Spesen (abziehen) (-)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</si>
</sst>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,##0_ ;_ * \-#,##0_ ;_ * &quot;-&quot;??_ ;_ @_ "/>
  </numFmts>
  <fonts count="39">
    <font>
      <sz val="11"/>
      <color theme="1"/>
      <name val="Calibri"/>
      <family val="2"/>
    </font>
    <font>
      <sz val="11"/>
      <color indexed="8"/>
      <name val="Implenia Frutiger"/>
      <family val="2"/>
    </font>
    <font>
      <sz val="11"/>
      <color indexed="8"/>
      <name val="Calibri"/>
      <family val="2"/>
    </font>
    <font>
      <sz val="11"/>
      <color indexed="9"/>
      <name val="Implenia Frutiger"/>
      <family val="2"/>
    </font>
    <font>
      <b/>
      <sz val="11"/>
      <color indexed="63"/>
      <name val="Implenia Frutiger"/>
      <family val="2"/>
    </font>
    <font>
      <b/>
      <sz val="11"/>
      <color indexed="52"/>
      <name val="Implenia Frutiger"/>
      <family val="2"/>
    </font>
    <font>
      <sz val="11"/>
      <color indexed="62"/>
      <name val="Implenia Frutiger"/>
      <family val="2"/>
    </font>
    <font>
      <b/>
      <sz val="11"/>
      <color indexed="8"/>
      <name val="Implenia Frutiger"/>
      <family val="2"/>
    </font>
    <font>
      <i/>
      <sz val="11"/>
      <color indexed="23"/>
      <name val="Implenia Frutiger"/>
      <family val="2"/>
    </font>
    <font>
      <sz val="11"/>
      <color indexed="17"/>
      <name val="Implenia Frutiger"/>
      <family val="2"/>
    </font>
    <font>
      <sz val="11"/>
      <color indexed="60"/>
      <name val="Implenia Frutiger"/>
      <family val="2"/>
    </font>
    <font>
      <sz val="11"/>
      <color indexed="20"/>
      <name val="Implenia Frutiger"/>
      <family val="2"/>
    </font>
    <font>
      <b/>
      <sz val="18"/>
      <color indexed="56"/>
      <name val="Cambria"/>
      <family val="2"/>
    </font>
    <font>
      <b/>
      <sz val="15"/>
      <color indexed="56"/>
      <name val="Implenia Frutiger"/>
      <family val="2"/>
    </font>
    <font>
      <b/>
      <sz val="13"/>
      <color indexed="56"/>
      <name val="Implenia Frutiger"/>
      <family val="2"/>
    </font>
    <font>
      <b/>
      <sz val="11"/>
      <color indexed="56"/>
      <name val="Implenia Frutiger"/>
      <family val="2"/>
    </font>
    <font>
      <sz val="11"/>
      <color indexed="52"/>
      <name val="Implenia Frutiger"/>
      <family val="2"/>
    </font>
    <font>
      <sz val="11"/>
      <color indexed="10"/>
      <name val="Implenia Frutiger"/>
      <family val="2"/>
    </font>
    <font>
      <b/>
      <sz val="11"/>
      <color indexed="9"/>
      <name val="Implenia Frutige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0"/>
    </font>
    <font>
      <sz val="11"/>
      <color theme="1"/>
      <name val="Implenia Frutiger"/>
      <family val="2"/>
    </font>
    <font>
      <sz val="11"/>
      <color theme="0"/>
      <name val="Implenia Frutiger"/>
      <family val="2"/>
    </font>
    <font>
      <b/>
      <sz val="11"/>
      <color rgb="FF3F3F3F"/>
      <name val="Implenia Frutiger"/>
      <family val="2"/>
    </font>
    <font>
      <b/>
      <sz val="11"/>
      <color rgb="FFFA7D00"/>
      <name val="Implenia Frutiger"/>
      <family val="2"/>
    </font>
    <font>
      <sz val="11"/>
      <color rgb="FF3F3F76"/>
      <name val="Implenia Frutiger"/>
      <family val="2"/>
    </font>
    <font>
      <b/>
      <sz val="11"/>
      <color theme="1"/>
      <name val="Implenia Frutiger"/>
      <family val="2"/>
    </font>
    <font>
      <i/>
      <sz val="11"/>
      <color rgb="FF7F7F7F"/>
      <name val="Implenia Frutiger"/>
      <family val="2"/>
    </font>
    <font>
      <sz val="11"/>
      <color rgb="FF006100"/>
      <name val="Implenia Frutiger"/>
      <family val="2"/>
    </font>
    <font>
      <sz val="11"/>
      <color rgb="FF9C6500"/>
      <name val="Implenia Frutiger"/>
      <family val="2"/>
    </font>
    <font>
      <sz val="11"/>
      <color rgb="FF9C0006"/>
      <name val="Implenia Frutiger"/>
      <family val="2"/>
    </font>
    <font>
      <b/>
      <sz val="18"/>
      <color theme="3"/>
      <name val="Cambria"/>
      <family val="2"/>
    </font>
    <font>
      <b/>
      <sz val="15"/>
      <color theme="3"/>
      <name val="Implenia Frutiger"/>
      <family val="2"/>
    </font>
    <font>
      <b/>
      <sz val="13"/>
      <color theme="3"/>
      <name val="Implenia Frutiger"/>
      <family val="2"/>
    </font>
    <font>
      <b/>
      <sz val="11"/>
      <color theme="3"/>
      <name val="Implenia Frutiger"/>
      <family val="2"/>
    </font>
    <font>
      <sz val="11"/>
      <color rgb="FFFA7D00"/>
      <name val="Implenia Frutiger"/>
      <family val="2"/>
    </font>
    <font>
      <sz val="11"/>
      <color rgb="FFFF0000"/>
      <name val="Implenia Frutiger"/>
      <family val="2"/>
    </font>
    <font>
      <b/>
      <sz val="11"/>
      <color theme="0"/>
      <name val="Implenia Frutiger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0" fillId="0" borderId="0" xfId="0" applyAlignment="1">
      <alignment vertical="center"/>
    </xf>
    <xf numFmtId="0" fontId="38" fillId="0" borderId="10" xfId="0" applyFont="1" applyBorder="1" applyAlignment="1" applyProtection="1">
      <alignment vertical="center"/>
      <protection hidden="1"/>
    </xf>
    <xf numFmtId="0" fontId="38" fillId="0" borderId="10" xfId="0" applyFont="1" applyBorder="1" applyAlignment="1" applyProtection="1">
      <alignment horizontal="center" vertical="center" wrapText="1"/>
      <protection hidden="1"/>
    </xf>
    <xf numFmtId="0" fontId="38" fillId="0" borderId="1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vertical="center"/>
      <protection hidden="1"/>
    </xf>
    <xf numFmtId="164" fontId="0" fillId="33" borderId="10" xfId="46" applyNumberFormat="1" applyFont="1" applyFill="1" applyBorder="1" applyAlignment="1" applyProtection="1">
      <alignment vertical="center"/>
      <protection hidden="1"/>
    </xf>
    <xf numFmtId="164" fontId="0" fillId="0" borderId="11" xfId="46" applyNumberFormat="1" applyFont="1" applyBorder="1" applyAlignment="1" applyProtection="1">
      <alignment vertical="center"/>
      <protection hidden="1"/>
    </xf>
    <xf numFmtId="164" fontId="0" fillId="0" borderId="12" xfId="46" applyNumberFormat="1" applyFont="1" applyBorder="1" applyAlignment="1" applyProtection="1">
      <alignment vertical="center"/>
      <protection hidden="1"/>
    </xf>
    <xf numFmtId="164" fontId="0" fillId="0" borderId="10" xfId="46" applyNumberFormat="1" applyFont="1" applyBorder="1" applyAlignment="1" applyProtection="1">
      <alignment vertical="center"/>
      <protection hidden="1"/>
    </xf>
    <xf numFmtId="0" fontId="38" fillId="34" borderId="10" xfId="0" applyFont="1" applyFill="1" applyBorder="1" applyAlignment="1" applyProtection="1">
      <alignment vertical="center"/>
      <protection hidden="1"/>
    </xf>
    <xf numFmtId="164" fontId="38" fillId="34" borderId="10" xfId="46" applyNumberFormat="1" applyFont="1" applyFill="1" applyBorder="1" applyAlignment="1" applyProtection="1">
      <alignment vertical="center"/>
      <protection hidden="1"/>
    </xf>
    <xf numFmtId="164" fontId="38" fillId="0" borderId="10" xfId="46" applyNumberFormat="1" applyFont="1" applyBorder="1" applyAlignment="1" applyProtection="1">
      <alignment vertical="center"/>
      <protection hidden="1"/>
    </xf>
    <xf numFmtId="164" fontId="0" fillId="0" borderId="0" xfId="46" applyNumberFormat="1" applyFont="1" applyAlignment="1" applyProtection="1">
      <alignment vertical="center"/>
      <protection hidden="1"/>
    </xf>
    <xf numFmtId="0" fontId="38" fillId="0" borderId="0" xfId="0" applyFont="1" applyAlignment="1" applyProtection="1">
      <alignment vertical="center"/>
      <protection hidden="1"/>
    </xf>
    <xf numFmtId="164" fontId="0" fillId="33" borderId="10" xfId="46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36</xdr:row>
      <xdr:rowOff>9525</xdr:rowOff>
    </xdr:from>
    <xdr:to>
      <xdr:col>4</xdr:col>
      <xdr:colOff>28575</xdr:colOff>
      <xdr:row>48</xdr:row>
      <xdr:rowOff>19050</xdr:rowOff>
    </xdr:to>
    <xdr:pic>
      <xdr:nvPicPr>
        <xdr:cNvPr id="1" name="Grafik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05950"/>
          <a:ext cx="5629275" cy="2295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38100</xdr:colOff>
      <xdr:row>23</xdr:row>
      <xdr:rowOff>142875</xdr:rowOff>
    </xdr:from>
    <xdr:to>
      <xdr:col>4</xdr:col>
      <xdr:colOff>19050</xdr:colOff>
      <xdr:row>34</xdr:row>
      <xdr:rowOff>142875</xdr:rowOff>
    </xdr:to>
    <xdr:pic>
      <xdr:nvPicPr>
        <xdr:cNvPr id="2" name="Grafik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7162800"/>
          <a:ext cx="5619750" cy="2095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28575</xdr:colOff>
      <xdr:row>20</xdr:row>
      <xdr:rowOff>47625</xdr:rowOff>
    </xdr:from>
    <xdr:to>
      <xdr:col>4</xdr:col>
      <xdr:colOff>28575</xdr:colOff>
      <xdr:row>22</xdr:row>
      <xdr:rowOff>19050</xdr:rowOff>
    </xdr:to>
    <xdr:pic>
      <xdr:nvPicPr>
        <xdr:cNvPr id="3" name="Grafik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6248400"/>
          <a:ext cx="5638800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323850</xdr:colOff>
      <xdr:row>20</xdr:row>
      <xdr:rowOff>276225</xdr:rowOff>
    </xdr:from>
    <xdr:to>
      <xdr:col>3</xdr:col>
      <xdr:colOff>609600</xdr:colOff>
      <xdr:row>22</xdr:row>
      <xdr:rowOff>123825</xdr:rowOff>
    </xdr:to>
    <xdr:sp>
      <xdr:nvSpPr>
        <xdr:cNvPr id="4" name="Flèche droite 3"/>
        <xdr:cNvSpPr>
          <a:spLocks/>
        </xdr:cNvSpPr>
      </xdr:nvSpPr>
      <xdr:spPr>
        <a:xfrm>
          <a:off x="4438650" y="6477000"/>
          <a:ext cx="1047750" cy="476250"/>
        </a:xfrm>
        <a:prstGeom prst="rightArrow">
          <a:avLst>
            <a:gd name="adj" fmla="val 2725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hier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klicken</a:t>
          </a:r>
        </a:p>
      </xdr:txBody>
    </xdr:sp>
    <xdr:clientData/>
  </xdr:twoCellAnchor>
  <xdr:twoCellAnchor>
    <xdr:from>
      <xdr:col>0</xdr:col>
      <xdr:colOff>2667000</xdr:colOff>
      <xdr:row>32</xdr:row>
      <xdr:rowOff>161925</xdr:rowOff>
    </xdr:from>
    <xdr:to>
      <xdr:col>2</xdr:col>
      <xdr:colOff>419100</xdr:colOff>
      <xdr:row>35</xdr:row>
      <xdr:rowOff>66675</xdr:rowOff>
    </xdr:to>
    <xdr:sp>
      <xdr:nvSpPr>
        <xdr:cNvPr id="5" name="Flèche droite 5"/>
        <xdr:cNvSpPr>
          <a:spLocks/>
        </xdr:cNvSpPr>
      </xdr:nvSpPr>
      <xdr:spPr>
        <a:xfrm>
          <a:off x="2667000" y="8896350"/>
          <a:ext cx="1866900" cy="476250"/>
        </a:xfrm>
        <a:prstGeom prst="rightArrow">
          <a:avLst>
            <a:gd name="adj" fmla="val 3723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Doppelklick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in die Rubrik</a:t>
          </a:r>
        </a:p>
      </xdr:txBody>
    </xdr:sp>
    <xdr:clientData/>
  </xdr:twoCellAnchor>
  <xdr:twoCellAnchor>
    <xdr:from>
      <xdr:col>0</xdr:col>
      <xdr:colOff>2695575</xdr:colOff>
      <xdr:row>46</xdr:row>
      <xdr:rowOff>38100</xdr:rowOff>
    </xdr:from>
    <xdr:to>
      <xdr:col>2</xdr:col>
      <xdr:colOff>447675</xdr:colOff>
      <xdr:row>48</xdr:row>
      <xdr:rowOff>133350</xdr:rowOff>
    </xdr:to>
    <xdr:sp>
      <xdr:nvSpPr>
        <xdr:cNvPr id="6" name="Flèche droite 7"/>
        <xdr:cNvSpPr>
          <a:spLocks/>
        </xdr:cNvSpPr>
      </xdr:nvSpPr>
      <xdr:spPr>
        <a:xfrm>
          <a:off x="2695575" y="11439525"/>
          <a:ext cx="1866900" cy="476250"/>
        </a:xfrm>
        <a:prstGeom prst="rightArrow">
          <a:avLst>
            <a:gd name="adj" fmla="val 3723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Differenzbetrag erfassen</a:t>
          </a:r>
        </a:p>
      </xdr:txBody>
    </xdr:sp>
    <xdr:clientData/>
  </xdr:twoCellAnchor>
  <xdr:twoCellAnchor editAs="oneCell">
    <xdr:from>
      <xdr:col>0</xdr:col>
      <xdr:colOff>28575</xdr:colOff>
      <xdr:row>15</xdr:row>
      <xdr:rowOff>38100</xdr:rowOff>
    </xdr:from>
    <xdr:to>
      <xdr:col>4</xdr:col>
      <xdr:colOff>9525</xdr:colOff>
      <xdr:row>18</xdr:row>
      <xdr:rowOff>276225</xdr:rowOff>
    </xdr:to>
    <xdr:pic>
      <xdr:nvPicPr>
        <xdr:cNvPr id="7" name="Grafi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4667250"/>
          <a:ext cx="5619750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36</xdr:row>
      <xdr:rowOff>9525</xdr:rowOff>
    </xdr:from>
    <xdr:to>
      <xdr:col>4</xdr:col>
      <xdr:colOff>0</xdr:colOff>
      <xdr:row>48</xdr:row>
      <xdr:rowOff>19050</xdr:rowOff>
    </xdr:to>
    <xdr:pic>
      <xdr:nvPicPr>
        <xdr:cNvPr id="1" name="Grafik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05950"/>
          <a:ext cx="5600700" cy="2295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38100</xdr:colOff>
      <xdr:row>23</xdr:row>
      <xdr:rowOff>142875</xdr:rowOff>
    </xdr:from>
    <xdr:to>
      <xdr:col>3</xdr:col>
      <xdr:colOff>752475</xdr:colOff>
      <xdr:row>34</xdr:row>
      <xdr:rowOff>142875</xdr:rowOff>
    </xdr:to>
    <xdr:pic>
      <xdr:nvPicPr>
        <xdr:cNvPr id="2" name="Grafik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7162800"/>
          <a:ext cx="5591175" cy="2095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28575</xdr:colOff>
      <xdr:row>20</xdr:row>
      <xdr:rowOff>47625</xdr:rowOff>
    </xdr:from>
    <xdr:to>
      <xdr:col>4</xdr:col>
      <xdr:colOff>19050</xdr:colOff>
      <xdr:row>22</xdr:row>
      <xdr:rowOff>19050</xdr:rowOff>
    </xdr:to>
    <xdr:pic>
      <xdr:nvPicPr>
        <xdr:cNvPr id="3" name="Grafik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6248400"/>
          <a:ext cx="56292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342900</xdr:colOff>
      <xdr:row>20</xdr:row>
      <xdr:rowOff>285750</xdr:rowOff>
    </xdr:from>
    <xdr:to>
      <xdr:col>3</xdr:col>
      <xdr:colOff>628650</xdr:colOff>
      <xdr:row>22</xdr:row>
      <xdr:rowOff>133350</xdr:rowOff>
    </xdr:to>
    <xdr:sp>
      <xdr:nvSpPr>
        <xdr:cNvPr id="4" name="Flèche droite 4"/>
        <xdr:cNvSpPr>
          <a:spLocks/>
        </xdr:cNvSpPr>
      </xdr:nvSpPr>
      <xdr:spPr>
        <a:xfrm>
          <a:off x="4457700" y="6486525"/>
          <a:ext cx="1047750" cy="476250"/>
        </a:xfrm>
        <a:prstGeom prst="rightArrow">
          <a:avLst>
            <a:gd name="adj" fmla="val 2725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hier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klicken</a:t>
          </a:r>
        </a:p>
      </xdr:txBody>
    </xdr:sp>
    <xdr:clientData/>
  </xdr:twoCellAnchor>
  <xdr:twoCellAnchor>
    <xdr:from>
      <xdr:col>0</xdr:col>
      <xdr:colOff>2667000</xdr:colOff>
      <xdr:row>32</xdr:row>
      <xdr:rowOff>161925</xdr:rowOff>
    </xdr:from>
    <xdr:to>
      <xdr:col>2</xdr:col>
      <xdr:colOff>419100</xdr:colOff>
      <xdr:row>35</xdr:row>
      <xdr:rowOff>66675</xdr:rowOff>
    </xdr:to>
    <xdr:sp>
      <xdr:nvSpPr>
        <xdr:cNvPr id="5" name="Flèche droite 5"/>
        <xdr:cNvSpPr>
          <a:spLocks/>
        </xdr:cNvSpPr>
      </xdr:nvSpPr>
      <xdr:spPr>
        <a:xfrm>
          <a:off x="2667000" y="8896350"/>
          <a:ext cx="1866900" cy="476250"/>
        </a:xfrm>
        <a:prstGeom prst="rightArrow">
          <a:avLst>
            <a:gd name="adj" fmla="val 3723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Doppelklick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in die Rubrik</a:t>
          </a:r>
        </a:p>
      </xdr:txBody>
    </xdr:sp>
    <xdr:clientData/>
  </xdr:twoCellAnchor>
  <xdr:twoCellAnchor>
    <xdr:from>
      <xdr:col>0</xdr:col>
      <xdr:colOff>2695575</xdr:colOff>
      <xdr:row>46</xdr:row>
      <xdr:rowOff>38100</xdr:rowOff>
    </xdr:from>
    <xdr:to>
      <xdr:col>2</xdr:col>
      <xdr:colOff>447675</xdr:colOff>
      <xdr:row>48</xdr:row>
      <xdr:rowOff>133350</xdr:rowOff>
    </xdr:to>
    <xdr:sp>
      <xdr:nvSpPr>
        <xdr:cNvPr id="6" name="Flèche droite 6"/>
        <xdr:cNvSpPr>
          <a:spLocks/>
        </xdr:cNvSpPr>
      </xdr:nvSpPr>
      <xdr:spPr>
        <a:xfrm>
          <a:off x="2695575" y="11439525"/>
          <a:ext cx="1866900" cy="476250"/>
        </a:xfrm>
        <a:prstGeom prst="rightArrow">
          <a:avLst>
            <a:gd name="adj" fmla="val 3723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Differenzbetrag erfassen</a:t>
          </a:r>
        </a:p>
      </xdr:txBody>
    </xdr:sp>
    <xdr:clientData/>
  </xdr:twoCellAnchor>
  <xdr:twoCellAnchor editAs="oneCell">
    <xdr:from>
      <xdr:col>0</xdr:col>
      <xdr:colOff>28575</xdr:colOff>
      <xdr:row>15</xdr:row>
      <xdr:rowOff>38100</xdr:rowOff>
    </xdr:from>
    <xdr:to>
      <xdr:col>3</xdr:col>
      <xdr:colOff>752475</xdr:colOff>
      <xdr:row>18</xdr:row>
      <xdr:rowOff>190500</xdr:rowOff>
    </xdr:to>
    <xdr:pic>
      <xdr:nvPicPr>
        <xdr:cNvPr id="7" name="Grafi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4667250"/>
          <a:ext cx="5600700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50.28125" style="0" customWidth="1"/>
  </cols>
  <sheetData>
    <row r="1" spans="1:4" ht="30">
      <c r="A1" s="3" t="s">
        <v>0</v>
      </c>
      <c r="B1" s="4" t="s">
        <v>2</v>
      </c>
      <c r="C1" s="5" t="s">
        <v>1</v>
      </c>
      <c r="D1" s="2"/>
    </row>
    <row r="2" spans="1:4" ht="24.75" customHeight="1">
      <c r="A2" s="8" t="s">
        <v>3</v>
      </c>
      <c r="B2" s="18"/>
      <c r="C2" s="10"/>
      <c r="D2" s="2"/>
    </row>
    <row r="3" spans="1:4" ht="24.75" customHeight="1">
      <c r="A3" s="8" t="s">
        <v>4</v>
      </c>
      <c r="B3" s="18"/>
      <c r="C3" s="10"/>
      <c r="D3" s="2"/>
    </row>
    <row r="4" spans="1:4" ht="24.75" customHeight="1">
      <c r="A4" s="8" t="s">
        <v>5</v>
      </c>
      <c r="B4" s="18"/>
      <c r="C4" s="10"/>
      <c r="D4" s="2"/>
    </row>
    <row r="5" spans="1:4" ht="24.75" customHeight="1">
      <c r="A5" s="8" t="s">
        <v>6</v>
      </c>
      <c r="B5" s="18"/>
      <c r="C5" s="10"/>
      <c r="D5" s="2"/>
    </row>
    <row r="6" spans="1:4" ht="24.75" customHeight="1">
      <c r="A6" s="8" t="s">
        <v>16</v>
      </c>
      <c r="B6" s="18"/>
      <c r="C6" s="11"/>
      <c r="D6" s="2"/>
    </row>
    <row r="7" spans="1:4" ht="24.75" customHeight="1">
      <c r="A7" s="8" t="s">
        <v>8</v>
      </c>
      <c r="B7" s="12">
        <f>SUM(B2:B6)</f>
        <v>0</v>
      </c>
      <c r="C7" s="12">
        <f>B7</f>
        <v>0</v>
      </c>
      <c r="D7" s="2"/>
    </row>
    <row r="8" spans="1:4" ht="24.75" customHeight="1">
      <c r="A8" s="8" t="s">
        <v>7</v>
      </c>
      <c r="B8" s="12">
        <v>-8000</v>
      </c>
      <c r="C8" s="12">
        <v>-5000</v>
      </c>
      <c r="D8" s="2"/>
    </row>
    <row r="9" spans="1:4" ht="24.75" customHeight="1">
      <c r="A9" s="13" t="s">
        <v>9</v>
      </c>
      <c r="B9" s="14">
        <f>B7+B8</f>
        <v>-8000</v>
      </c>
      <c r="C9" s="15">
        <f>C7+C8</f>
        <v>-5000</v>
      </c>
      <c r="D9" s="2"/>
    </row>
    <row r="10" spans="1:4" ht="24.75" customHeight="1">
      <c r="A10" s="8" t="s">
        <v>10</v>
      </c>
      <c r="B10" s="12">
        <f>IF((B9*0.2)&lt;=800,800,IF((B9*0.2)&gt;=2400,2400,(B9*0.2)))</f>
        <v>800</v>
      </c>
      <c r="C10" s="12">
        <f>IF((C9*0.2)&lt;=800,800,IF((C9*0.2)&gt;=2400,2400,(C9*0.2)))</f>
        <v>800</v>
      </c>
      <c r="D10" s="2"/>
    </row>
    <row r="11" spans="1:4" ht="24.75" customHeight="1">
      <c r="A11" s="3" t="s">
        <v>11</v>
      </c>
      <c r="B11" s="15">
        <f>B9-B10</f>
        <v>-8800</v>
      </c>
      <c r="C11" s="15">
        <f>C9-C10</f>
        <v>-5800</v>
      </c>
      <c r="D11" s="2"/>
    </row>
    <row r="12" spans="1:4" ht="24.75" customHeight="1">
      <c r="A12" s="13" t="s">
        <v>12</v>
      </c>
      <c r="B12" s="14">
        <f>C11-B11</f>
        <v>3000</v>
      </c>
      <c r="C12" s="16"/>
      <c r="D12" s="2"/>
    </row>
    <row r="13" spans="1:4" ht="9.75" customHeight="1">
      <c r="A13" s="2"/>
      <c r="B13" s="2"/>
      <c r="C13" s="2"/>
      <c r="D13" s="2"/>
    </row>
    <row r="14" spans="1:4" ht="27.75" customHeight="1">
      <c r="A14" s="19" t="s">
        <v>13</v>
      </c>
      <c r="B14" s="19"/>
      <c r="C14" s="19"/>
      <c r="D14" s="19"/>
    </row>
    <row r="15" spans="1:4" ht="24.75" customHeight="1">
      <c r="A15" s="1" t="s">
        <v>14</v>
      </c>
      <c r="B15" s="2"/>
      <c r="C15" s="2"/>
      <c r="D15" s="2"/>
    </row>
    <row r="16" spans="1:4" ht="24.75" customHeight="1">
      <c r="A16" s="2"/>
      <c r="B16" s="2"/>
      <c r="C16" s="2"/>
      <c r="D16" s="2"/>
    </row>
    <row r="17" spans="1:4" ht="24.75" customHeight="1">
      <c r="A17" s="2"/>
      <c r="B17" s="2"/>
      <c r="C17" s="2"/>
      <c r="D17" s="2"/>
    </row>
    <row r="18" spans="1:4" ht="24.75" customHeight="1">
      <c r="A18" s="2"/>
      <c r="B18" s="2"/>
      <c r="C18" s="2"/>
      <c r="D18" s="2"/>
    </row>
    <row r="19" spans="1:4" ht="24.75" customHeight="1">
      <c r="A19" s="2"/>
      <c r="B19" s="2"/>
      <c r="C19" s="2"/>
      <c r="D19" s="2"/>
    </row>
    <row r="20" spans="1:4" ht="24.75" customHeight="1">
      <c r="A20" s="1" t="s">
        <v>15</v>
      </c>
      <c r="B20" s="2"/>
      <c r="C20" s="2"/>
      <c r="D20" s="2"/>
    </row>
    <row r="21" spans="1:4" ht="24.75" customHeight="1">
      <c r="A21" s="2"/>
      <c r="B21" s="2"/>
      <c r="C21" s="2"/>
      <c r="D21" s="2"/>
    </row>
    <row r="22" spans="1:4" ht="24.75" customHeight="1">
      <c r="A22" s="2"/>
      <c r="B22" s="2"/>
      <c r="C22" s="2"/>
      <c r="D22" s="2"/>
    </row>
    <row r="23" spans="1:4" ht="15">
      <c r="A23" s="2"/>
      <c r="B23" s="2"/>
      <c r="C23" s="2"/>
      <c r="D23" s="2"/>
    </row>
  </sheetData>
  <sheetProtection sheet="1" objects="1" scenarios="1"/>
  <mergeCells count="1">
    <mergeCell ref="A14:D14"/>
  </mergeCells>
  <printOptions/>
  <pageMargins left="0.7086614173228347" right="0.7086614173228347" top="0.15748031496062992" bottom="0.15748031496062992" header="0" footer="0"/>
  <pageSetup fitToHeight="1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50.28125" style="7" customWidth="1"/>
    <col min="2" max="16384" width="11.421875" style="7" customWidth="1"/>
  </cols>
  <sheetData>
    <row r="1" spans="1:4" ht="30">
      <c r="A1" s="3" t="s">
        <v>0</v>
      </c>
      <c r="B1" s="4" t="s">
        <v>2</v>
      </c>
      <c r="C1" s="5" t="s">
        <v>1</v>
      </c>
      <c r="D1" s="6"/>
    </row>
    <row r="2" spans="1:4" ht="24.75" customHeight="1">
      <c r="A2" s="8" t="s">
        <v>3</v>
      </c>
      <c r="B2" s="9">
        <v>4000</v>
      </c>
      <c r="C2" s="10"/>
      <c r="D2" s="6"/>
    </row>
    <row r="3" spans="1:4" ht="24.75" customHeight="1">
      <c r="A3" s="8" t="s">
        <v>4</v>
      </c>
      <c r="B3" s="9">
        <v>3000</v>
      </c>
      <c r="C3" s="10"/>
      <c r="D3" s="6"/>
    </row>
    <row r="4" spans="1:4" ht="24.75" customHeight="1">
      <c r="A4" s="8" t="s">
        <v>5</v>
      </c>
      <c r="B4" s="9">
        <v>4000</v>
      </c>
      <c r="C4" s="10"/>
      <c r="D4" s="6"/>
    </row>
    <row r="5" spans="1:4" ht="24.75" customHeight="1">
      <c r="A5" s="8" t="s">
        <v>6</v>
      </c>
      <c r="B5" s="9">
        <v>1000</v>
      </c>
      <c r="C5" s="10"/>
      <c r="D5" s="6"/>
    </row>
    <row r="6" spans="1:4" ht="24.75" customHeight="1">
      <c r="A6" s="8" t="s">
        <v>16</v>
      </c>
      <c r="B6" s="9">
        <v>-500</v>
      </c>
      <c r="C6" s="11"/>
      <c r="D6" s="6"/>
    </row>
    <row r="7" spans="1:4" ht="24.75" customHeight="1">
      <c r="A7" s="8" t="s">
        <v>8</v>
      </c>
      <c r="B7" s="12">
        <f>SUM(B2:B6)</f>
        <v>11500</v>
      </c>
      <c r="C7" s="12">
        <f>B7</f>
        <v>11500</v>
      </c>
      <c r="D7" s="6"/>
    </row>
    <row r="8" spans="1:4" ht="24.75" customHeight="1">
      <c r="A8" s="8" t="s">
        <v>7</v>
      </c>
      <c r="B8" s="12">
        <v>-8000</v>
      </c>
      <c r="C8" s="12">
        <v>-5000</v>
      </c>
      <c r="D8" s="6"/>
    </row>
    <row r="9" spans="1:4" ht="24.75" customHeight="1">
      <c r="A9" s="13" t="s">
        <v>9</v>
      </c>
      <c r="B9" s="14">
        <f>B7+B8</f>
        <v>3500</v>
      </c>
      <c r="C9" s="15">
        <f>C7+C8</f>
        <v>6500</v>
      </c>
      <c r="D9" s="6"/>
    </row>
    <row r="10" spans="1:4" ht="24.75" customHeight="1">
      <c r="A10" s="8" t="s">
        <v>10</v>
      </c>
      <c r="B10" s="12">
        <f>IF((B9*0.2)&lt;=800,800,IF((B9*0.2)&gt;=2400,2400,(B9*0.2)))</f>
        <v>800</v>
      </c>
      <c r="C10" s="12">
        <f>IF((C9*0.2)&lt;=800,800,IF((C9*0.2)&gt;=2400,2400,(C9*0.2)))</f>
        <v>1300</v>
      </c>
      <c r="D10" s="6"/>
    </row>
    <row r="11" spans="1:4" ht="24.75" customHeight="1">
      <c r="A11" s="3" t="s">
        <v>11</v>
      </c>
      <c r="B11" s="15">
        <f>B9-B10</f>
        <v>2700</v>
      </c>
      <c r="C11" s="15">
        <f>C9-C10</f>
        <v>5200</v>
      </c>
      <c r="D11" s="6"/>
    </row>
    <row r="12" spans="1:4" ht="24.75" customHeight="1">
      <c r="A12" s="13" t="s">
        <v>12</v>
      </c>
      <c r="B12" s="14">
        <f>C11-B11</f>
        <v>2500</v>
      </c>
      <c r="C12" s="16"/>
      <c r="D12" s="6"/>
    </row>
    <row r="13" spans="1:4" ht="9.75" customHeight="1">
      <c r="A13" s="6"/>
      <c r="B13" s="6"/>
      <c r="C13" s="6"/>
      <c r="D13" s="6"/>
    </row>
    <row r="14" spans="1:4" ht="27.75" customHeight="1">
      <c r="A14" s="20" t="s">
        <v>13</v>
      </c>
      <c r="B14" s="20"/>
      <c r="C14" s="20"/>
      <c r="D14" s="20"/>
    </row>
    <row r="15" spans="1:4" ht="24.75" customHeight="1">
      <c r="A15" s="17" t="s">
        <v>14</v>
      </c>
      <c r="B15" s="6"/>
      <c r="C15" s="6"/>
      <c r="D15" s="6"/>
    </row>
    <row r="16" spans="1:4" ht="24.75" customHeight="1">
      <c r="A16" s="6"/>
      <c r="B16" s="6"/>
      <c r="C16" s="6"/>
      <c r="D16" s="6"/>
    </row>
    <row r="17" spans="1:4" ht="24.75" customHeight="1">
      <c r="A17" s="6"/>
      <c r="B17" s="6"/>
      <c r="C17" s="6"/>
      <c r="D17" s="6"/>
    </row>
    <row r="18" spans="1:4" ht="24.75" customHeight="1">
      <c r="A18" s="6"/>
      <c r="B18" s="6"/>
      <c r="C18" s="6"/>
      <c r="D18" s="6"/>
    </row>
    <row r="19" spans="1:4" ht="24.75" customHeight="1">
      <c r="A19" s="6"/>
      <c r="B19" s="6"/>
      <c r="C19" s="6"/>
      <c r="D19" s="6"/>
    </row>
    <row r="20" spans="1:4" ht="24.75" customHeight="1">
      <c r="A20" s="17" t="s">
        <v>15</v>
      </c>
      <c r="B20" s="6"/>
      <c r="C20" s="6"/>
      <c r="D20" s="6"/>
    </row>
    <row r="21" spans="1:4" ht="24.75" customHeight="1">
      <c r="A21" s="6"/>
      <c r="B21" s="6"/>
      <c r="C21" s="6"/>
      <c r="D21" s="6"/>
    </row>
    <row r="22" spans="1:4" ht="24.75" customHeight="1">
      <c r="A22" s="6"/>
      <c r="B22" s="6"/>
      <c r="C22" s="6"/>
      <c r="D22" s="6"/>
    </row>
    <row r="23" spans="1:4" ht="15">
      <c r="A23" s="6"/>
      <c r="B23" s="6"/>
      <c r="C23" s="6"/>
      <c r="D23" s="6"/>
    </row>
    <row r="25" ht="15"/>
    <row r="26" ht="15"/>
    <row r="27" ht="15"/>
    <row r="28" ht="15"/>
    <row r="29" ht="15"/>
    <row r="30" ht="15"/>
    <row r="31" ht="15"/>
    <row r="32" ht="15"/>
    <row r="33" ht="15"/>
    <row r="34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</sheetData>
  <sheetProtection sheet="1" objects="1" scenarios="1"/>
  <mergeCells count="1">
    <mergeCell ref="A14:D1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/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</dc:creator>
  <cp:keywords/>
  <dc:description/>
  <cp:lastModifiedBy>Etat du Valais / Staat Wallis</cp:lastModifiedBy>
  <cp:lastPrinted>2014-02-13T06:20:12Z</cp:lastPrinted>
  <dcterms:created xsi:type="dcterms:W3CDTF">2014-01-13T10:26:42Z</dcterms:created>
  <dcterms:modified xsi:type="dcterms:W3CDTF">2017-01-24T10:00:31Z</dcterms:modified>
  <cp:category/>
  <cp:version/>
  <cp:contentType/>
  <cp:contentStatus/>
</cp:coreProperties>
</file>