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OCPS\FORMULAIRES\En ligne\"/>
    </mc:Choice>
  </mc:AlternateContent>
  <xr:revisionPtr revIDLastSave="0" documentId="13_ncr:1_{2115D9D3-9025-4295-8CAE-F9F418C2C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terstützungspf" sheetId="4" r:id="rId1"/>
  </sheets>
  <definedNames>
    <definedName name="_xlnm.Print_Area" localSheetId="0">Unterstützungspf!$A$1:$F$83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F39" i="4" l="1"/>
  <c r="F37" i="4"/>
  <c r="F41" i="4" s="1"/>
  <c r="F50" i="4"/>
  <c r="F44" i="4" l="1"/>
  <c r="F51" i="4" s="1"/>
  <c r="F54" i="4" l="1"/>
  <c r="F65" i="4" s="1"/>
  <c r="F68" i="4" s="1"/>
  <c r="F55" i="4"/>
  <c r="F74" i="4" l="1"/>
  <c r="F32" i="4"/>
  <c r="F76" i="4" l="1"/>
  <c r="F78" i="4" s="1"/>
</calcChain>
</file>

<file path=xl/sharedStrings.xml><?xml version="1.0" encoding="utf-8"?>
<sst xmlns="http://schemas.openxmlformats.org/spreadsheetml/2006/main" count="111" uniqueCount="93">
  <si>
    <t>Total</t>
  </si>
  <si>
    <t>de Nendaz</t>
  </si>
  <si>
    <t>de Vouvry</t>
  </si>
  <si>
    <t>de Saint-Maurice</t>
  </si>
  <si>
    <t>de Monthey</t>
  </si>
  <si>
    <t>de l'Entremont</t>
  </si>
  <si>
    <t>du Val d'Hérens</t>
  </si>
  <si>
    <t>de Sierre</t>
  </si>
  <si>
    <t>les Coteaux du Soleil</t>
  </si>
  <si>
    <t>CMSR Sion-Hérens-Conthey, site des Coteaux du Soleil</t>
  </si>
  <si>
    <t>CMSR Sion-Hérens-Conthey, site du Coteau</t>
  </si>
  <si>
    <t>CMS de l'Entremont</t>
  </si>
  <si>
    <t>CMS de Martigny</t>
  </si>
  <si>
    <t>CMSR Bas-Valais, site de Monthey</t>
  </si>
  <si>
    <t>CMSR Sion-Hérens-Conthey, site de Nendaz</t>
  </si>
  <si>
    <t>CMS de Saxon</t>
  </si>
  <si>
    <t>CMSR de Sierre</t>
  </si>
  <si>
    <t>CMSR Sion-Hérens-Conthey, site de Sion</t>
  </si>
  <si>
    <t>CMSR Bas-Valais, site de St-Maurice</t>
  </si>
  <si>
    <t>CMSR Sion-Hérens-Conthey, site d'Hérens</t>
  </si>
  <si>
    <t>CMSR Bas-Valais, site de Vouvry</t>
  </si>
  <si>
    <t>SMZ Oberwallis</t>
  </si>
  <si>
    <t>Für Dossier verantwortlicher SA:</t>
  </si>
  <si>
    <t>Betrifft Sozialhilfe - Dossier von:</t>
  </si>
  <si>
    <t>Unterstützungspflicht von:</t>
  </si>
  <si>
    <t>Person(en) ausserhalb der Unterstützungseinheit</t>
  </si>
  <si>
    <t>Monatliche Ausgaben</t>
  </si>
  <si>
    <t>Haushaltsgrösse</t>
  </si>
  <si>
    <t>Anzahl Personen</t>
  </si>
  <si>
    <t>Anteil</t>
  </si>
  <si>
    <t>Grundbedarf für den Lebesunterhalt</t>
  </si>
  <si>
    <t>Kosten für auswärts eingenommene Hauptmahlzeiten*</t>
  </si>
  <si>
    <t>Kosten für Kinderfremdbetreuung*</t>
  </si>
  <si>
    <t>Ausbildungszulage (bei Studium)</t>
  </si>
  <si>
    <t>Krankheits- und behinderungsbedingte Auslagen</t>
  </si>
  <si>
    <t>Anteil der Prämien an Hausrat- und Haftpflichtversicherung (1/12)</t>
  </si>
  <si>
    <t>*nur wenn für den Erhalt eines Einkommens erforderlich</t>
  </si>
  <si>
    <t>Total anzurechnende Ausgaben</t>
  </si>
  <si>
    <t>Monatliche Einnahmen</t>
  </si>
  <si>
    <t>Erwerbseinkommen 1. Person</t>
  </si>
  <si>
    <t>Erwerbseinkommen 2. Person</t>
  </si>
  <si>
    <t>Kinder- und Ausbildungszulagen</t>
  </si>
  <si>
    <t>Einkommen von Minderjährigen</t>
  </si>
  <si>
    <t>Unterhaltsbeiträge, Vorschüsse auf Alimente</t>
  </si>
  <si>
    <t>Einkommen aus Renten/Versicherungen</t>
  </si>
  <si>
    <t>Monatliche Freibeträge</t>
  </si>
  <si>
    <t>Lohnfreibeträge gemäss Ansätzen der Sozialhilfe</t>
  </si>
  <si>
    <t xml:space="preserve">Freibetrag Berufsbildung </t>
  </si>
  <si>
    <t>Total Freibeträge</t>
  </si>
  <si>
    <t>Schätzung der Unterstütztungspflicht</t>
  </si>
  <si>
    <t>Datum:</t>
  </si>
  <si>
    <t>Unterschrift SA:</t>
  </si>
  <si>
    <t>Steuerwert der von den Eltern genutzten Immobilien (Steuerposten 2910 bis 2923 und 4200)</t>
  </si>
  <si>
    <t>Vermögenswert des Immobilienvermögens</t>
  </si>
  <si>
    <t>Immobiliervermögen Steuerwert Ausland (4300)</t>
  </si>
  <si>
    <t>Immobilienvermögen Marktwert im Ausland</t>
  </si>
  <si>
    <t>Vermögen (Steuerposten 3010 bis 3400)</t>
  </si>
  <si>
    <t>Total Vermögen</t>
  </si>
  <si>
    <t>Schulden eingeben (Steuerposten 3600-3700-3800)</t>
  </si>
  <si>
    <t>Total Vermögen minus Schulden</t>
  </si>
  <si>
    <t>Freibetrag vom Vermögen der Eltern des Minderjährigen abzugsfähig</t>
  </si>
  <si>
    <t>Eltern</t>
  </si>
  <si>
    <t>Kind(er)</t>
  </si>
  <si>
    <t>Vermögenswerte nach Abzug des Freibetrag</t>
  </si>
  <si>
    <t>Budget für JE (monatliche Sozialhilfe)</t>
  </si>
  <si>
    <t>Vermögen, das monatlich gemäss dem Budget des Jugendlichen zu berücksichtigen ist</t>
  </si>
  <si>
    <t>Anzahl der Monate, um dieses Vermögen zu berücksichtigen</t>
  </si>
  <si>
    <t>Abzugsfähiger Vermögensfreibetrag</t>
  </si>
  <si>
    <t>Einzelperson</t>
  </si>
  <si>
    <t>Ein Paar</t>
  </si>
  <si>
    <t>Minderjähriges Kind (jedes)</t>
  </si>
  <si>
    <t>Berechnung der Unterstützungspflicht (Sozialhilfe)</t>
  </si>
  <si>
    <t>Anteil der Vermögenswerte, die monatlich betrachet werden sollen</t>
  </si>
  <si>
    <t>Vermögen / Schulden</t>
  </si>
  <si>
    <t>CMSR Sierre</t>
  </si>
  <si>
    <t>Croix-Rouge Valais</t>
  </si>
  <si>
    <t>Rote Kreuz Wallis</t>
  </si>
  <si>
    <t>CMS de Martigny &amp; Régions, Site d'Entremont</t>
  </si>
  <si>
    <t>CMS de Martigny &amp; Régions, Site de Martigny</t>
  </si>
  <si>
    <t>OCPS/22.12.2021</t>
  </si>
  <si>
    <t>tatsächliche Wohnkosten</t>
  </si>
  <si>
    <t>zusätzliche Reisekosten*</t>
  </si>
  <si>
    <t>Prämien der Krankenversicherung KVG (nach Abzug der Subventionen) und VVG</t>
  </si>
  <si>
    <t>Franchise und Selbsbehalte KVG und VVG</t>
  </si>
  <si>
    <t>tatsächliche Kosten für Zahnbehandlungen</t>
  </si>
  <si>
    <t>tatsächliche und begründete situationsbedingte Kosten (z.B. Kosten für Personenwagen)*</t>
  </si>
  <si>
    <t>familienrechtliche Unterhaltsbeiträge, wenn bezahlt (Alimente)</t>
  </si>
  <si>
    <t>laufende Steuern, sofern die Raten jeweils ordnungsgemäss beglichen werden</t>
  </si>
  <si>
    <t>tatsächliche Rückzahlung von vollstreckbaren Schulden oder Vertragsschulden sowie tatsächliche Leasingkosten</t>
  </si>
  <si>
    <t>Andere Einnahmen:</t>
  </si>
  <si>
    <t>Total Einnahmen</t>
  </si>
  <si>
    <t>Total anzurechnende Einnahmen</t>
  </si>
  <si>
    <t>Stipendien und Ausbildungsdarlehen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</si>
</sst>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Fr.&quot;\ #,##0.00;[Red]&quot;SFr.&quot;\ #,##0.00"/>
    <numFmt numFmtId="165" formatCode="[$CHF]\ #,##0.00"/>
    <numFmt numFmtId="166" formatCode="[$CHF-1407]\ 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i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0" applyFont="1"/>
    <xf numFmtId="164" fontId="1" fillId="0" borderId="0" xfId="1" applyNumberFormat="1" applyAlignment="1">
      <alignment horizontal="center" vertical="center"/>
    </xf>
    <xf numFmtId="0" fontId="2" fillId="0" borderId="0" xfId="0" applyFont="1" applyAlignment="1">
      <alignment vertical="center"/>
    </xf>
    <xf numFmtId="165" fontId="1" fillId="0" borderId="0" xfId="1" applyNumberFormat="1" applyAlignment="1">
      <alignment horizontal="center" vertical="center"/>
    </xf>
    <xf numFmtId="0" fontId="7" fillId="0" borderId="0" xfId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" fillId="0" borderId="3" xfId="1" applyBorder="1" applyAlignment="1">
      <alignment vertical="center"/>
    </xf>
    <xf numFmtId="0" fontId="7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12" fontId="1" fillId="2" borderId="0" xfId="1" applyNumberFormat="1" applyFill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12" fontId="1" fillId="2" borderId="1" xfId="1" applyNumberFormat="1" applyFill="1" applyBorder="1" applyAlignment="1">
      <alignment horizontal="center" vertical="center"/>
    </xf>
    <xf numFmtId="165" fontId="1" fillId="3" borderId="1" xfId="1" applyNumberForma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30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3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/>
    </xf>
    <xf numFmtId="0" fontId="2" fillId="2" borderId="0" xfId="0" applyFont="1" applyFill="1"/>
    <xf numFmtId="0" fontId="1" fillId="0" borderId="3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13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3" borderId="31" xfId="1" applyFill="1" applyBorder="1" applyAlignment="1" applyProtection="1">
      <alignment horizontal="left" vertical="center" wrapText="1"/>
      <protection locked="0"/>
    </xf>
    <xf numFmtId="0" fontId="1" fillId="3" borderId="12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166" fontId="8" fillId="5" borderId="20" xfId="0" applyNumberFormat="1" applyFont="1" applyFill="1" applyBorder="1" applyAlignment="1">
      <alignment horizontal="center" vertical="center"/>
    </xf>
    <xf numFmtId="166" fontId="8" fillId="5" borderId="25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8" fillId="5" borderId="18" xfId="0" applyNumberFormat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26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3" borderId="24" xfId="1" applyFill="1" applyBorder="1" applyAlignment="1" applyProtection="1">
      <alignment horizontal="left" vertical="center"/>
      <protection locked="0"/>
    </xf>
    <xf numFmtId="0" fontId="1" fillId="3" borderId="27" xfId="1" applyFill="1" applyBorder="1" applyAlignment="1" applyProtection="1">
      <alignment horizontal="left" vertical="center"/>
      <protection locked="0"/>
    </xf>
    <xf numFmtId="0" fontId="1" fillId="3" borderId="31" xfId="1" applyFill="1" applyBorder="1" applyAlignment="1" applyProtection="1">
      <alignment horizontal="left" vertical="center"/>
      <protection locked="0"/>
    </xf>
    <xf numFmtId="0" fontId="1" fillId="3" borderId="32" xfId="1" applyFill="1" applyBorder="1" applyAlignment="1" applyProtection="1">
      <alignment horizontal="left" vertical="center"/>
      <protection locked="0"/>
    </xf>
    <xf numFmtId="0" fontId="1" fillId="3" borderId="23" xfId="1" applyFill="1" applyBorder="1" applyAlignment="1" applyProtection="1">
      <alignment horizontal="left" vertical="center"/>
      <protection locked="0"/>
    </xf>
    <xf numFmtId="0" fontId="1" fillId="3" borderId="28" xfId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1" fillId="2" borderId="31" xfId="1" applyFill="1" applyBorder="1" applyAlignment="1">
      <alignment horizontal="left" vertical="center"/>
    </xf>
    <xf numFmtId="0" fontId="1" fillId="2" borderId="12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" fillId="2" borderId="31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4483</xdr:colOff>
      <xdr:row>0</xdr:row>
      <xdr:rowOff>44822</xdr:rowOff>
    </xdr:from>
    <xdr:to>
      <xdr:col>5</xdr:col>
      <xdr:colOff>1023023</xdr:colOff>
      <xdr:row>2</xdr:row>
      <xdr:rowOff>540944</xdr:rowOff>
    </xdr:to>
    <xdr:pic>
      <xdr:nvPicPr>
        <xdr:cNvPr id="3" name="Image 2" descr="Logo Fin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012" y="44822"/>
          <a:ext cx="1018540" cy="854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topLeftCell="A4" zoomScaleNormal="100" workbookViewId="0">
      <selection activeCell="A17" sqref="A17:XFD17"/>
    </sheetView>
  </sheetViews>
  <sheetFormatPr baseColWidth="10" defaultColWidth="10.85546875" defaultRowHeight="14.25" x14ac:dyDescent="0.2"/>
  <cols>
    <col min="1" max="2" width="10.85546875" style="19"/>
    <col min="3" max="3" width="13.7109375" style="19" customWidth="1"/>
    <col min="4" max="4" width="21" style="19" customWidth="1"/>
    <col min="5" max="5" width="13.85546875" style="19" customWidth="1"/>
    <col min="6" max="6" width="16.5703125" style="19" customWidth="1"/>
    <col min="7" max="7" width="16.140625" style="19" bestFit="1" customWidth="1"/>
    <col min="8" max="8" width="16" style="19" bestFit="1" customWidth="1"/>
    <col min="9" max="14" width="11" style="19" bestFit="1" customWidth="1"/>
    <col min="15" max="15" width="13.5703125" style="19" bestFit="1" customWidth="1"/>
    <col min="16" max="16" width="11" style="19" bestFit="1" customWidth="1"/>
    <col min="17" max="16384" width="10.85546875" style="19"/>
  </cols>
  <sheetData>
    <row r="1" spans="1:33" ht="15" x14ac:dyDescent="0.2">
      <c r="A1" s="43"/>
      <c r="B1" s="44"/>
      <c r="C1" s="44"/>
      <c r="D1" s="44"/>
      <c r="E1" s="44"/>
      <c r="F1" s="45"/>
      <c r="G1" s="18"/>
    </row>
    <row r="2" spans="1:33" ht="15" x14ac:dyDescent="0.2">
      <c r="A2" s="100" t="s">
        <v>21</v>
      </c>
      <c r="B2" s="101"/>
      <c r="C2" s="101"/>
      <c r="D2" s="101"/>
      <c r="E2" s="18"/>
      <c r="F2" s="46"/>
      <c r="G2" s="18"/>
    </row>
    <row r="3" spans="1:33" ht="46.5" customHeight="1" thickBot="1" x14ac:dyDescent="0.25">
      <c r="A3" s="47"/>
      <c r="B3" s="48"/>
      <c r="C3" s="48"/>
      <c r="D3" s="49"/>
      <c r="E3" s="49"/>
      <c r="F3" s="50"/>
    </row>
    <row r="4" spans="1:33" ht="18.75" thickBot="1" x14ac:dyDescent="0.25">
      <c r="A4" s="102" t="s">
        <v>71</v>
      </c>
      <c r="B4" s="103"/>
      <c r="C4" s="103"/>
      <c r="D4" s="103"/>
      <c r="E4" s="103"/>
      <c r="F4" s="104"/>
      <c r="G4" s="18"/>
      <c r="AG4" s="19" t="s">
        <v>8</v>
      </c>
    </row>
    <row r="5" spans="1:33" ht="15" customHeight="1" x14ac:dyDescent="0.2">
      <c r="A5" s="105" t="s">
        <v>22</v>
      </c>
      <c r="B5" s="106"/>
      <c r="C5" s="106"/>
      <c r="D5" s="106"/>
      <c r="E5" s="113"/>
      <c r="F5" s="114"/>
      <c r="H5" s="18"/>
      <c r="AG5" s="19" t="s">
        <v>5</v>
      </c>
    </row>
    <row r="6" spans="1:33" ht="15" customHeight="1" x14ac:dyDescent="0.2">
      <c r="A6" s="109" t="s">
        <v>23</v>
      </c>
      <c r="B6" s="110"/>
      <c r="C6" s="110"/>
      <c r="D6" s="111"/>
      <c r="E6" s="115"/>
      <c r="F6" s="116"/>
      <c r="H6" s="18"/>
    </row>
    <row r="7" spans="1:33" ht="15" customHeight="1" thickBot="1" x14ac:dyDescent="0.25">
      <c r="A7" s="107" t="s">
        <v>24</v>
      </c>
      <c r="B7" s="108"/>
      <c r="C7" s="108"/>
      <c r="D7" s="108"/>
      <c r="E7" s="117"/>
      <c r="F7" s="118"/>
      <c r="G7" s="18"/>
      <c r="AG7" s="19" t="s">
        <v>4</v>
      </c>
    </row>
    <row r="8" spans="1:33" ht="27" customHeight="1" thickBot="1" x14ac:dyDescent="0.25">
      <c r="A8" s="17"/>
      <c r="B8" s="17"/>
      <c r="C8" s="17"/>
      <c r="D8" s="1"/>
      <c r="E8" s="2"/>
      <c r="F8" s="18"/>
      <c r="G8" s="18"/>
      <c r="AG8" s="19" t="s">
        <v>1</v>
      </c>
    </row>
    <row r="9" spans="1:33" ht="15" customHeight="1" thickBot="1" x14ac:dyDescent="0.25">
      <c r="A9" s="88" t="s">
        <v>26</v>
      </c>
      <c r="B9" s="89"/>
      <c r="C9" s="89"/>
      <c r="D9" s="89"/>
      <c r="E9" s="89"/>
      <c r="F9" s="90"/>
      <c r="G9" s="18"/>
      <c r="AG9" s="19" t="s">
        <v>7</v>
      </c>
    </row>
    <row r="10" spans="1:33" ht="13.5" customHeight="1" x14ac:dyDescent="0.2">
      <c r="A10" s="21"/>
      <c r="B10" s="22"/>
      <c r="C10" s="22"/>
      <c r="D10" s="22"/>
      <c r="E10" s="22"/>
      <c r="F10" s="22"/>
      <c r="G10" s="18"/>
    </row>
    <row r="11" spans="1:33" x14ac:dyDescent="0.2">
      <c r="A11" s="73" t="s">
        <v>27</v>
      </c>
      <c r="B11" s="73"/>
      <c r="C11" s="23">
        <v>1</v>
      </c>
      <c r="D11" s="2"/>
      <c r="E11" s="112" t="s">
        <v>25</v>
      </c>
      <c r="F11" s="112"/>
      <c r="G11" s="5">
        <v>0</v>
      </c>
      <c r="H11" s="5">
        <v>1</v>
      </c>
      <c r="I11" s="3">
        <v>2</v>
      </c>
      <c r="J11" s="5">
        <v>3</v>
      </c>
      <c r="K11" s="5">
        <v>4</v>
      </c>
      <c r="L11" s="3">
        <v>5</v>
      </c>
      <c r="M11" s="5">
        <v>6</v>
      </c>
      <c r="N11" s="5">
        <v>7</v>
      </c>
      <c r="O11" s="3">
        <v>8</v>
      </c>
      <c r="P11" s="5">
        <v>9</v>
      </c>
      <c r="Q11" s="5">
        <v>10</v>
      </c>
      <c r="R11" s="3"/>
      <c r="S11" s="3"/>
      <c r="T11" s="3"/>
      <c r="AG11" s="19" t="s">
        <v>3</v>
      </c>
    </row>
    <row r="12" spans="1:33" x14ac:dyDescent="0.2">
      <c r="A12" s="42" t="s">
        <v>28</v>
      </c>
      <c r="B12" s="42"/>
      <c r="C12" s="23">
        <v>1</v>
      </c>
      <c r="D12" s="2"/>
      <c r="E12" s="112"/>
      <c r="F12" s="112"/>
      <c r="G12" s="3"/>
      <c r="H12" s="3"/>
      <c r="I12" s="3"/>
      <c r="J12" s="3"/>
      <c r="K12" s="3"/>
      <c r="L12" s="3"/>
      <c r="M12" s="3"/>
      <c r="N12" s="3" t="s">
        <v>13</v>
      </c>
      <c r="O12" s="3"/>
      <c r="P12" s="3"/>
      <c r="Q12" s="3"/>
      <c r="R12" s="3"/>
      <c r="S12" s="3"/>
      <c r="T12" s="3"/>
      <c r="AG12" s="19" t="s">
        <v>6</v>
      </c>
    </row>
    <row r="13" spans="1:33" x14ac:dyDescent="0.2">
      <c r="A13" s="73" t="s">
        <v>29</v>
      </c>
      <c r="B13" s="73"/>
      <c r="C13" s="24">
        <f>C12/C11</f>
        <v>1</v>
      </c>
      <c r="D13" s="2"/>
      <c r="E13" s="4"/>
      <c r="F13" s="18"/>
      <c r="G13" s="5"/>
      <c r="H13" s="3"/>
      <c r="I13" s="3"/>
      <c r="J13" s="3"/>
      <c r="K13" s="3"/>
      <c r="L13" s="3"/>
      <c r="M13" s="3"/>
      <c r="N13" s="3" t="s">
        <v>18</v>
      </c>
      <c r="O13" s="3"/>
      <c r="P13" s="3"/>
      <c r="Q13" s="3"/>
      <c r="R13" s="3"/>
      <c r="S13" s="3"/>
      <c r="T13" s="3"/>
      <c r="Z13" s="19" t="s">
        <v>9</v>
      </c>
      <c r="AG13" s="19" t="s">
        <v>2</v>
      </c>
    </row>
    <row r="14" spans="1:33" ht="14.1" customHeight="1" x14ac:dyDescent="0.2">
      <c r="A14" s="1"/>
      <c r="B14" s="1"/>
      <c r="C14" s="20"/>
      <c r="D14" s="2"/>
      <c r="E14" s="4"/>
      <c r="G14" s="5"/>
      <c r="H14" s="3"/>
      <c r="I14" s="3"/>
      <c r="J14" s="3"/>
      <c r="K14" s="3"/>
      <c r="L14" s="3"/>
      <c r="M14" s="3"/>
      <c r="N14" s="3" t="s">
        <v>20</v>
      </c>
      <c r="O14" s="3"/>
      <c r="P14" s="3"/>
      <c r="Q14" s="3"/>
      <c r="R14" s="3"/>
      <c r="S14" s="3"/>
      <c r="T14" s="3"/>
    </row>
    <row r="15" spans="1:33" x14ac:dyDescent="0.2">
      <c r="A15" s="73" t="s">
        <v>30</v>
      </c>
      <c r="B15" s="73"/>
      <c r="C15" s="73"/>
      <c r="D15" s="73"/>
      <c r="E15" s="73"/>
      <c r="F15" s="25">
        <v>0</v>
      </c>
      <c r="G15" s="5"/>
      <c r="H15" s="3"/>
      <c r="I15" s="3"/>
      <c r="J15" s="3"/>
      <c r="K15" s="3"/>
      <c r="L15" s="3"/>
      <c r="M15" s="3"/>
      <c r="N15" s="3" t="s">
        <v>77</v>
      </c>
      <c r="O15" s="3"/>
      <c r="P15" s="3"/>
      <c r="Q15" s="3"/>
      <c r="R15" s="3"/>
      <c r="S15" s="3"/>
      <c r="T15" s="3"/>
      <c r="Z15" s="19" t="s">
        <v>10</v>
      </c>
    </row>
    <row r="16" spans="1:33" x14ac:dyDescent="0.2">
      <c r="A16" s="120" t="s">
        <v>80</v>
      </c>
      <c r="B16" s="121"/>
      <c r="C16" s="121"/>
      <c r="D16" s="121"/>
      <c r="E16" s="122"/>
      <c r="F16" s="25">
        <v>0</v>
      </c>
      <c r="G16" s="5"/>
      <c r="H16" s="3"/>
      <c r="I16" s="3"/>
      <c r="J16" s="3"/>
      <c r="K16" s="3"/>
      <c r="L16" s="3"/>
      <c r="M16" s="3"/>
      <c r="N16" s="3" t="s">
        <v>78</v>
      </c>
      <c r="O16" s="9">
        <v>986</v>
      </c>
      <c r="P16" s="3"/>
      <c r="Q16" s="3"/>
      <c r="R16" s="3"/>
      <c r="S16" s="3"/>
      <c r="T16" s="3"/>
      <c r="Z16" s="19" t="s">
        <v>11</v>
      </c>
    </row>
    <row r="17" spans="1:26" ht="14.25" customHeight="1" x14ac:dyDescent="0.2">
      <c r="A17" s="123" t="s">
        <v>31</v>
      </c>
      <c r="B17" s="124"/>
      <c r="C17" s="124"/>
      <c r="D17" s="124"/>
      <c r="E17" s="125"/>
      <c r="F17" s="25">
        <v>0</v>
      </c>
      <c r="G17" s="5"/>
      <c r="H17" s="3"/>
      <c r="I17" s="3"/>
      <c r="J17" s="3"/>
      <c r="K17" s="3"/>
      <c r="L17" s="3"/>
      <c r="M17" s="3"/>
      <c r="N17" s="3" t="s">
        <v>21</v>
      </c>
      <c r="O17" s="9">
        <v>1834</v>
      </c>
      <c r="P17" s="3"/>
      <c r="Q17" s="3"/>
      <c r="R17" s="3"/>
      <c r="S17" s="3"/>
      <c r="T17" s="3"/>
      <c r="Z17" s="19" t="s">
        <v>13</v>
      </c>
    </row>
    <row r="18" spans="1:26" x14ac:dyDescent="0.2">
      <c r="A18" s="120" t="s">
        <v>81</v>
      </c>
      <c r="B18" s="121"/>
      <c r="C18" s="121"/>
      <c r="D18" s="121"/>
      <c r="E18" s="122"/>
      <c r="F18" s="25">
        <v>0</v>
      </c>
      <c r="G18" s="5"/>
      <c r="H18" s="3"/>
      <c r="I18" s="3"/>
      <c r="J18" s="3"/>
      <c r="K18" s="3"/>
      <c r="L18" s="3"/>
      <c r="M18" s="3"/>
      <c r="N18" s="3" t="s">
        <v>10</v>
      </c>
      <c r="O18" s="9">
        <v>2110</v>
      </c>
      <c r="P18" s="3"/>
      <c r="Q18" s="3"/>
      <c r="R18" s="3"/>
      <c r="S18" s="3"/>
      <c r="T18" s="3"/>
      <c r="Z18" s="19" t="s">
        <v>14</v>
      </c>
    </row>
    <row r="19" spans="1:26" x14ac:dyDescent="0.2">
      <c r="A19" s="120" t="s">
        <v>32</v>
      </c>
      <c r="B19" s="121"/>
      <c r="C19" s="121"/>
      <c r="D19" s="121"/>
      <c r="E19" s="122"/>
      <c r="F19" s="25">
        <v>0</v>
      </c>
      <c r="G19" s="5"/>
      <c r="H19" s="3"/>
      <c r="I19" s="3"/>
      <c r="J19" s="3"/>
      <c r="K19" s="3"/>
      <c r="L19" s="3"/>
      <c r="M19" s="3"/>
      <c r="N19" s="3" t="s">
        <v>9</v>
      </c>
      <c r="O19" s="9">
        <v>2386</v>
      </c>
      <c r="P19" s="3"/>
      <c r="Q19" s="3"/>
      <c r="R19" s="3"/>
      <c r="S19" s="3"/>
      <c r="T19" s="3"/>
      <c r="Z19" s="19" t="s">
        <v>15</v>
      </c>
    </row>
    <row r="20" spans="1:26" x14ac:dyDescent="0.2">
      <c r="A20" s="120" t="s">
        <v>33</v>
      </c>
      <c r="B20" s="121"/>
      <c r="C20" s="121"/>
      <c r="D20" s="121"/>
      <c r="E20" s="122"/>
      <c r="F20" s="25">
        <v>0</v>
      </c>
      <c r="G20" s="5"/>
      <c r="H20" s="3"/>
      <c r="I20" s="3"/>
      <c r="J20" s="3"/>
      <c r="K20" s="3"/>
      <c r="L20" s="3"/>
      <c r="M20" s="3"/>
      <c r="N20" s="3" t="s">
        <v>19</v>
      </c>
      <c r="O20" s="9">
        <v>2586</v>
      </c>
      <c r="P20" s="3"/>
      <c r="Q20" s="3"/>
      <c r="R20" s="3"/>
      <c r="S20" s="3"/>
      <c r="T20" s="3"/>
      <c r="Z20" s="19" t="s">
        <v>16</v>
      </c>
    </row>
    <row r="21" spans="1:26" ht="14.25" customHeight="1" x14ac:dyDescent="0.2">
      <c r="A21" s="123" t="s">
        <v>34</v>
      </c>
      <c r="B21" s="124"/>
      <c r="C21" s="124"/>
      <c r="D21" s="124"/>
      <c r="E21" s="125"/>
      <c r="F21" s="25">
        <v>0</v>
      </c>
      <c r="G21" s="5"/>
      <c r="H21" s="3"/>
      <c r="I21" s="3"/>
      <c r="J21" s="3"/>
      <c r="K21" s="3"/>
      <c r="L21" s="3"/>
      <c r="M21" s="3"/>
      <c r="N21" s="3" t="s">
        <v>14</v>
      </c>
      <c r="O21" s="9">
        <v>2786</v>
      </c>
      <c r="P21" s="3"/>
      <c r="Q21" s="3"/>
      <c r="R21" s="3"/>
      <c r="S21" s="3"/>
      <c r="T21" s="3"/>
      <c r="Z21" s="19" t="s">
        <v>17</v>
      </c>
    </row>
    <row r="22" spans="1:26" ht="14.25" customHeight="1" x14ac:dyDescent="0.2">
      <c r="A22" s="120" t="s">
        <v>82</v>
      </c>
      <c r="B22" s="121"/>
      <c r="C22" s="121"/>
      <c r="D22" s="121"/>
      <c r="E22" s="122"/>
      <c r="F22" s="25">
        <v>0</v>
      </c>
      <c r="G22" s="5"/>
      <c r="H22" s="3"/>
      <c r="I22" s="3"/>
      <c r="J22" s="3"/>
      <c r="K22" s="3"/>
      <c r="L22" s="3"/>
      <c r="M22" s="3"/>
      <c r="N22" s="3" t="s">
        <v>74</v>
      </c>
      <c r="O22" s="9">
        <v>2986</v>
      </c>
      <c r="P22" s="3"/>
      <c r="Q22" s="3"/>
      <c r="R22" s="3"/>
      <c r="S22" s="3"/>
      <c r="T22" s="3"/>
      <c r="Z22" s="19" t="s">
        <v>18</v>
      </c>
    </row>
    <row r="23" spans="1:26" ht="14.25" customHeight="1" x14ac:dyDescent="0.2">
      <c r="A23" s="123" t="s">
        <v>83</v>
      </c>
      <c r="B23" s="124"/>
      <c r="C23" s="124"/>
      <c r="D23" s="124"/>
      <c r="E23" s="125"/>
      <c r="F23" s="25">
        <v>0</v>
      </c>
      <c r="G23" s="5"/>
      <c r="H23" s="3"/>
      <c r="I23" s="3"/>
      <c r="J23" s="3"/>
      <c r="K23" s="3"/>
      <c r="L23" s="3"/>
      <c r="M23" s="3"/>
      <c r="N23" s="3" t="s">
        <v>17</v>
      </c>
      <c r="O23" s="9">
        <v>611</v>
      </c>
      <c r="P23" s="3"/>
      <c r="Q23" s="3"/>
      <c r="R23" s="3"/>
      <c r="S23" s="3"/>
      <c r="T23" s="3"/>
      <c r="Z23" s="19" t="s">
        <v>20</v>
      </c>
    </row>
    <row r="24" spans="1:26" ht="14.25" customHeight="1" x14ac:dyDescent="0.2">
      <c r="A24" s="123" t="s">
        <v>84</v>
      </c>
      <c r="B24" s="124"/>
      <c r="C24" s="124"/>
      <c r="D24" s="124"/>
      <c r="E24" s="125"/>
      <c r="F24" s="25">
        <v>0</v>
      </c>
      <c r="G24" s="5"/>
      <c r="H24" s="3"/>
      <c r="I24" s="3"/>
      <c r="J24" s="3"/>
      <c r="K24" s="3"/>
      <c r="L24" s="3"/>
      <c r="M24" s="3"/>
      <c r="N24" s="3" t="s">
        <v>75</v>
      </c>
      <c r="O24" s="9">
        <v>528</v>
      </c>
      <c r="P24" s="3"/>
      <c r="Q24" s="3"/>
      <c r="R24" s="3"/>
      <c r="S24" s="3"/>
      <c r="T24" s="3"/>
    </row>
    <row r="25" spans="1:26" ht="24" customHeight="1" x14ac:dyDescent="0.2">
      <c r="A25" s="123" t="s">
        <v>85</v>
      </c>
      <c r="B25" s="124"/>
      <c r="C25" s="124"/>
      <c r="D25" s="124"/>
      <c r="E25" s="125"/>
      <c r="F25" s="25">
        <v>0</v>
      </c>
      <c r="G25" s="5"/>
      <c r="H25" s="3"/>
      <c r="I25" s="3"/>
      <c r="J25" s="3"/>
      <c r="K25" s="3"/>
      <c r="L25" s="3"/>
      <c r="M25" s="3"/>
      <c r="N25" s="3" t="s">
        <v>76</v>
      </c>
      <c r="O25" s="9">
        <v>500</v>
      </c>
      <c r="P25" s="3"/>
      <c r="Q25" s="3"/>
      <c r="R25" s="3"/>
      <c r="S25" s="3"/>
      <c r="T25" s="3"/>
    </row>
    <row r="26" spans="1:26" ht="14.25" customHeight="1" x14ac:dyDescent="0.2">
      <c r="A26" s="123" t="s">
        <v>86</v>
      </c>
      <c r="B26" s="124"/>
      <c r="C26" s="124"/>
      <c r="D26" s="124"/>
      <c r="E26" s="125"/>
      <c r="F26" s="25">
        <v>0</v>
      </c>
      <c r="G26" s="5"/>
      <c r="H26" s="3"/>
      <c r="I26" s="3"/>
      <c r="J26" s="3"/>
      <c r="K26" s="3"/>
      <c r="L26" s="3"/>
      <c r="M26" s="3"/>
      <c r="N26" s="3"/>
      <c r="O26" s="9">
        <v>477</v>
      </c>
      <c r="P26" s="3"/>
      <c r="Q26" s="3"/>
      <c r="R26" s="3"/>
      <c r="S26" s="3"/>
      <c r="T26" s="3"/>
    </row>
    <row r="27" spans="1:26" ht="18.75" customHeight="1" x14ac:dyDescent="0.2">
      <c r="A27" s="123" t="s">
        <v>87</v>
      </c>
      <c r="B27" s="124"/>
      <c r="C27" s="124"/>
      <c r="D27" s="124"/>
      <c r="E27" s="125"/>
      <c r="F27" s="25">
        <v>0</v>
      </c>
      <c r="G27" s="5"/>
      <c r="H27" s="3"/>
      <c r="I27" s="3"/>
      <c r="J27" s="3"/>
      <c r="K27" s="3"/>
      <c r="L27" s="3"/>
      <c r="M27" s="3"/>
      <c r="N27" s="3"/>
      <c r="O27" s="9">
        <v>431</v>
      </c>
      <c r="P27" s="3"/>
      <c r="Q27" s="3"/>
      <c r="R27" s="3"/>
      <c r="S27" s="3"/>
      <c r="T27" s="3"/>
    </row>
    <row r="28" spans="1:26" ht="14.25" customHeight="1" x14ac:dyDescent="0.2">
      <c r="A28" s="123" t="s">
        <v>35</v>
      </c>
      <c r="B28" s="124"/>
      <c r="C28" s="124"/>
      <c r="D28" s="124"/>
      <c r="E28" s="125"/>
      <c r="F28" s="25">
        <v>0</v>
      </c>
      <c r="G28" s="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6" ht="21.75" customHeight="1" x14ac:dyDescent="0.2">
      <c r="A29" s="123" t="s">
        <v>88</v>
      </c>
      <c r="B29" s="124"/>
      <c r="C29" s="124"/>
      <c r="D29" s="124"/>
      <c r="E29" s="125"/>
      <c r="F29" s="25">
        <v>0</v>
      </c>
      <c r="G29" s="18"/>
    </row>
    <row r="30" spans="1:26" x14ac:dyDescent="0.2">
      <c r="A30" s="126" t="s">
        <v>36</v>
      </c>
      <c r="B30" s="126"/>
      <c r="C30" s="126"/>
      <c r="D30" s="126"/>
      <c r="F30" s="6"/>
      <c r="G30" s="18"/>
    </row>
    <row r="31" spans="1:26" x14ac:dyDescent="0.2">
      <c r="G31" s="18"/>
    </row>
    <row r="32" spans="1:26" x14ac:dyDescent="0.2">
      <c r="A32" s="67" t="s">
        <v>37</v>
      </c>
      <c r="B32" s="67"/>
      <c r="C32" s="67"/>
      <c r="D32" s="67"/>
      <c r="E32" s="67"/>
      <c r="F32" s="26">
        <f>SUM(F15:F29)</f>
        <v>0</v>
      </c>
      <c r="G32" s="18"/>
    </row>
    <row r="33" spans="1:14" ht="15" thickBot="1" x14ac:dyDescent="0.25">
      <c r="A33" s="17"/>
      <c r="B33" s="17"/>
      <c r="C33" s="17"/>
      <c r="D33" s="17"/>
      <c r="E33" s="17"/>
      <c r="F33" s="27"/>
      <c r="G33" s="18"/>
    </row>
    <row r="34" spans="1:14" ht="15" customHeight="1" thickBot="1" x14ac:dyDescent="0.25">
      <c r="A34" s="127" t="s">
        <v>73</v>
      </c>
      <c r="B34" s="128"/>
      <c r="C34" s="128"/>
      <c r="D34" s="128"/>
      <c r="E34" s="128"/>
      <c r="F34" s="129"/>
    </row>
    <row r="35" spans="1:14" ht="14.1" customHeight="1" x14ac:dyDescent="0.2">
      <c r="A35" s="28"/>
      <c r="B35" s="29"/>
      <c r="C35" s="29"/>
      <c r="D35" s="29"/>
      <c r="E35" s="29"/>
      <c r="F35" s="30"/>
    </row>
    <row r="36" spans="1:14" ht="26.1" customHeight="1" x14ac:dyDescent="0.2">
      <c r="A36" s="91" t="s">
        <v>52</v>
      </c>
      <c r="B36" s="91"/>
      <c r="C36" s="91"/>
      <c r="D36" s="91"/>
      <c r="E36" s="91"/>
      <c r="F36" s="35">
        <v>0</v>
      </c>
    </row>
    <row r="37" spans="1:14" x14ac:dyDescent="0.2">
      <c r="A37" s="91" t="s">
        <v>53</v>
      </c>
      <c r="B37" s="91"/>
      <c r="C37" s="91"/>
      <c r="D37" s="91"/>
      <c r="E37" s="91"/>
      <c r="F37" s="34">
        <f>(F36*1.7)*100/70</f>
        <v>0</v>
      </c>
    </row>
    <row r="38" spans="1:14" ht="14.1" customHeight="1" x14ac:dyDescent="0.2">
      <c r="A38" s="91" t="s">
        <v>54</v>
      </c>
      <c r="B38" s="91"/>
      <c r="C38" s="91"/>
      <c r="D38" s="91"/>
      <c r="E38" s="91"/>
      <c r="F38" s="35">
        <v>0</v>
      </c>
    </row>
    <row r="39" spans="1:14" x14ac:dyDescent="0.2">
      <c r="A39" s="92" t="s">
        <v>55</v>
      </c>
      <c r="B39" s="92"/>
      <c r="C39" s="92"/>
      <c r="D39" s="92"/>
      <c r="E39" s="92"/>
      <c r="F39" s="34">
        <f>F38*2.5</f>
        <v>0</v>
      </c>
    </row>
    <row r="40" spans="1:14" x14ac:dyDescent="0.2">
      <c r="A40" s="92" t="s">
        <v>56</v>
      </c>
      <c r="B40" s="92"/>
      <c r="C40" s="92"/>
      <c r="D40" s="92"/>
      <c r="E40" s="92"/>
      <c r="F40" s="35">
        <v>0</v>
      </c>
    </row>
    <row r="41" spans="1:14" ht="15" customHeight="1" x14ac:dyDescent="0.2">
      <c r="A41" s="92" t="s">
        <v>57</v>
      </c>
      <c r="B41" s="92"/>
      <c r="C41" s="92"/>
      <c r="D41" s="92"/>
      <c r="E41" s="92"/>
      <c r="F41" s="34">
        <f>SUM(F37,F39,F40)</f>
        <v>0</v>
      </c>
    </row>
    <row r="42" spans="1:14" ht="14.1" customHeight="1" x14ac:dyDescent="0.2">
      <c r="A42" s="36"/>
      <c r="B42" s="37"/>
      <c r="C42" s="37"/>
      <c r="D42" s="37"/>
      <c r="E42" s="37"/>
      <c r="F42" s="38"/>
    </row>
    <row r="43" spans="1:14" ht="15" customHeight="1" x14ac:dyDescent="0.2">
      <c r="A43" s="92" t="s">
        <v>58</v>
      </c>
      <c r="B43" s="92"/>
      <c r="C43" s="92"/>
      <c r="D43" s="92"/>
      <c r="E43" s="92"/>
      <c r="F43" s="35">
        <v>0</v>
      </c>
    </row>
    <row r="44" spans="1:14" ht="15" customHeight="1" x14ac:dyDescent="0.2">
      <c r="A44" s="93" t="s">
        <v>59</v>
      </c>
      <c r="B44" s="93"/>
      <c r="C44" s="93"/>
      <c r="D44" s="93"/>
      <c r="E44" s="93"/>
      <c r="F44" s="33">
        <f>F41-F43</f>
        <v>0</v>
      </c>
    </row>
    <row r="45" spans="1:14" ht="21.6" customHeight="1" x14ac:dyDescent="0.2">
      <c r="F45" s="52"/>
    </row>
    <row r="46" spans="1:14" ht="15" thickBot="1" x14ac:dyDescent="0.25">
      <c r="A46" s="93" t="s">
        <v>60</v>
      </c>
      <c r="B46" s="93"/>
      <c r="C46" s="93"/>
      <c r="D46" s="93"/>
      <c r="E46" s="93"/>
      <c r="F46" s="93"/>
    </row>
    <row r="47" spans="1:14" ht="13.5" customHeight="1" thickBot="1" x14ac:dyDescent="0.25">
      <c r="A47" s="39"/>
      <c r="B47" s="40"/>
      <c r="C47" s="40"/>
      <c r="D47" s="40"/>
      <c r="E47" s="40"/>
      <c r="F47" s="41"/>
      <c r="H47" s="77" t="s">
        <v>67</v>
      </c>
      <c r="I47" s="78"/>
      <c r="J47" s="78"/>
      <c r="K47" s="79"/>
      <c r="L47" s="3"/>
      <c r="M47" s="3"/>
      <c r="N47" s="3"/>
    </row>
    <row r="48" spans="1:14" ht="14.45" customHeight="1" x14ac:dyDescent="0.2">
      <c r="A48" s="92" t="s">
        <v>61</v>
      </c>
      <c r="B48" s="92"/>
      <c r="C48" s="92"/>
      <c r="D48" s="92"/>
      <c r="E48" s="92"/>
      <c r="F48" s="35">
        <v>0</v>
      </c>
      <c r="H48" s="80" t="s">
        <v>68</v>
      </c>
      <c r="I48" s="81"/>
      <c r="J48" s="82">
        <v>4000</v>
      </c>
      <c r="K48" s="83"/>
      <c r="L48" s="3">
        <v>0</v>
      </c>
      <c r="M48" s="3">
        <v>4000</v>
      </c>
      <c r="N48" s="3">
        <v>8000</v>
      </c>
    </row>
    <row r="49" spans="1:14" x14ac:dyDescent="0.2">
      <c r="A49" s="92" t="s">
        <v>62</v>
      </c>
      <c r="B49" s="92"/>
      <c r="C49" s="92"/>
      <c r="D49" s="92"/>
      <c r="E49" s="92"/>
      <c r="F49" s="35">
        <v>0</v>
      </c>
      <c r="H49" s="84" t="s">
        <v>69</v>
      </c>
      <c r="I49" s="85"/>
      <c r="J49" s="86">
        <v>8000</v>
      </c>
      <c r="K49" s="87"/>
      <c r="L49" s="3">
        <v>0</v>
      </c>
      <c r="M49" s="3">
        <v>2000</v>
      </c>
      <c r="N49" s="3">
        <v>4000</v>
      </c>
    </row>
    <row r="50" spans="1:14" ht="14.45" customHeight="1" x14ac:dyDescent="0.2">
      <c r="A50" s="92" t="s">
        <v>0</v>
      </c>
      <c r="B50" s="92"/>
      <c r="C50" s="92"/>
      <c r="D50" s="92"/>
      <c r="E50" s="92"/>
      <c r="F50" s="34">
        <f>IF(SUM(F48:F49)&lt;10000,SUM(F48:F49),10000)</f>
        <v>0</v>
      </c>
      <c r="H50" s="84" t="s">
        <v>70</v>
      </c>
      <c r="I50" s="85"/>
      <c r="J50" s="86">
        <v>2000</v>
      </c>
      <c r="K50" s="87"/>
    </row>
    <row r="51" spans="1:14" ht="15" customHeight="1" x14ac:dyDescent="0.2">
      <c r="A51" s="93" t="s">
        <v>63</v>
      </c>
      <c r="B51" s="93"/>
      <c r="C51" s="93"/>
      <c r="D51" s="93"/>
      <c r="E51" s="93"/>
      <c r="F51" s="33">
        <f>IF(F44-F50&gt;0,F44-F50,0)</f>
        <v>0</v>
      </c>
    </row>
    <row r="52" spans="1:14" ht="15" thickBot="1" x14ac:dyDescent="0.25">
      <c r="A52" s="53"/>
      <c r="B52" s="53"/>
      <c r="C52" s="53"/>
      <c r="D52" s="53"/>
      <c r="E52" s="53"/>
      <c r="F52" s="54"/>
    </row>
    <row r="53" spans="1:14" ht="15" customHeight="1" thickBot="1" x14ac:dyDescent="0.25">
      <c r="A53" s="97" t="s">
        <v>64</v>
      </c>
      <c r="B53" s="98"/>
      <c r="C53" s="98"/>
      <c r="D53" s="98"/>
      <c r="E53" s="99"/>
      <c r="F53" s="55">
        <v>0</v>
      </c>
    </row>
    <row r="54" spans="1:14" ht="26.45" customHeight="1" thickBot="1" x14ac:dyDescent="0.25">
      <c r="A54" s="94" t="s">
        <v>65</v>
      </c>
      <c r="B54" s="95"/>
      <c r="C54" s="95"/>
      <c r="D54" s="95"/>
      <c r="E54" s="96"/>
      <c r="F54" s="56">
        <f>IF(F51&gt;F53,F53,F51)</f>
        <v>0</v>
      </c>
    </row>
    <row r="55" spans="1:14" ht="15" customHeight="1" thickBot="1" x14ac:dyDescent="0.25">
      <c r="A55" s="97" t="s">
        <v>66</v>
      </c>
      <c r="B55" s="98"/>
      <c r="C55" s="98"/>
      <c r="D55" s="98"/>
      <c r="E55" s="99"/>
      <c r="F55" s="62">
        <f>IF(F51&gt;F53,(F51/F53),(0))</f>
        <v>0</v>
      </c>
    </row>
    <row r="56" spans="1:14" ht="15" thickBot="1" x14ac:dyDescent="0.25">
      <c r="F56" s="18"/>
      <c r="G56" s="18"/>
    </row>
    <row r="57" spans="1:14" ht="14.45" customHeight="1" thickBot="1" x14ac:dyDescent="0.25">
      <c r="A57" s="88" t="s">
        <v>38</v>
      </c>
      <c r="B57" s="89"/>
      <c r="C57" s="89"/>
      <c r="D57" s="89"/>
      <c r="E57" s="89"/>
      <c r="F57" s="90"/>
      <c r="G57" s="18"/>
    </row>
    <row r="58" spans="1:14" ht="15" x14ac:dyDescent="0.2">
      <c r="B58" s="22"/>
      <c r="C58" s="22"/>
      <c r="D58" s="22"/>
      <c r="E58" s="22"/>
      <c r="F58" s="22"/>
      <c r="G58" s="18"/>
    </row>
    <row r="59" spans="1:14" x14ac:dyDescent="0.2">
      <c r="A59" s="71" t="s">
        <v>39</v>
      </c>
      <c r="B59" s="71"/>
      <c r="C59" s="71"/>
      <c r="D59" s="71"/>
      <c r="E59" s="71"/>
      <c r="F59" s="25">
        <v>0</v>
      </c>
      <c r="G59" s="18"/>
    </row>
    <row r="60" spans="1:14" x14ac:dyDescent="0.2">
      <c r="A60" s="71" t="s">
        <v>40</v>
      </c>
      <c r="B60" s="71"/>
      <c r="C60" s="71"/>
      <c r="D60" s="71"/>
      <c r="E60" s="71"/>
      <c r="F60" s="25">
        <v>0</v>
      </c>
      <c r="G60" s="18"/>
    </row>
    <row r="61" spans="1:14" x14ac:dyDescent="0.2">
      <c r="A61" s="71" t="s">
        <v>41</v>
      </c>
      <c r="B61" s="71"/>
      <c r="C61" s="71"/>
      <c r="D61" s="71"/>
      <c r="E61" s="71"/>
      <c r="F61" s="25">
        <v>0</v>
      </c>
      <c r="G61" s="18"/>
    </row>
    <row r="62" spans="1:14" x14ac:dyDescent="0.2">
      <c r="A62" s="71" t="s">
        <v>42</v>
      </c>
      <c r="B62" s="71"/>
      <c r="C62" s="71"/>
      <c r="D62" s="71"/>
      <c r="E62" s="71"/>
      <c r="F62" s="25">
        <v>0</v>
      </c>
      <c r="G62" s="18"/>
    </row>
    <row r="63" spans="1:14" x14ac:dyDescent="0.2">
      <c r="A63" s="71" t="s">
        <v>43</v>
      </c>
      <c r="B63" s="71"/>
      <c r="C63" s="71"/>
      <c r="D63" s="71"/>
      <c r="E63" s="71"/>
      <c r="F63" s="25">
        <v>0</v>
      </c>
      <c r="G63" s="18"/>
    </row>
    <row r="64" spans="1:14" x14ac:dyDescent="0.2">
      <c r="A64" s="71" t="s">
        <v>44</v>
      </c>
      <c r="B64" s="71"/>
      <c r="C64" s="71"/>
      <c r="D64" s="71"/>
      <c r="E64" s="71"/>
      <c r="F64" s="25">
        <v>0</v>
      </c>
      <c r="G64" s="18"/>
    </row>
    <row r="65" spans="1:21" x14ac:dyDescent="0.2">
      <c r="A65" s="71" t="s">
        <v>72</v>
      </c>
      <c r="B65" s="71"/>
      <c r="C65" s="71"/>
      <c r="D65" s="71"/>
      <c r="E65" s="71"/>
      <c r="F65" s="57">
        <f>F54</f>
        <v>0</v>
      </c>
      <c r="G65" s="18"/>
      <c r="U65" s="63" t="s">
        <v>9</v>
      </c>
    </row>
    <row r="66" spans="1:21" x14ac:dyDescent="0.2">
      <c r="A66" s="64" t="s">
        <v>92</v>
      </c>
      <c r="B66" s="65"/>
      <c r="C66" s="65"/>
      <c r="D66" s="65"/>
      <c r="E66" s="66"/>
      <c r="F66" s="25">
        <v>0</v>
      </c>
      <c r="G66" s="18"/>
      <c r="U66" s="63"/>
    </row>
    <row r="67" spans="1:21" ht="14.1" customHeight="1" x14ac:dyDescent="0.2">
      <c r="A67" s="64" t="s">
        <v>89</v>
      </c>
      <c r="B67" s="66"/>
      <c r="C67" s="74"/>
      <c r="D67" s="75"/>
      <c r="E67" s="76"/>
      <c r="F67" s="25">
        <v>0</v>
      </c>
      <c r="G67" s="18"/>
      <c r="U67" s="63" t="s">
        <v>10</v>
      </c>
    </row>
    <row r="68" spans="1:21" x14ac:dyDescent="0.2">
      <c r="A68" s="72" t="s">
        <v>90</v>
      </c>
      <c r="B68" s="72"/>
      <c r="C68" s="72"/>
      <c r="D68" s="72"/>
      <c r="E68" s="72"/>
      <c r="F68" s="26">
        <f>SUM(F59:F67)</f>
        <v>0</v>
      </c>
      <c r="G68" s="18"/>
      <c r="U68" s="63" t="s">
        <v>11</v>
      </c>
    </row>
    <row r="69" spans="1:21" ht="18" customHeight="1" thickBot="1" x14ac:dyDescent="0.25">
      <c r="A69" s="2"/>
      <c r="B69" s="2"/>
      <c r="C69" s="2"/>
      <c r="D69" s="2"/>
      <c r="E69" s="6"/>
      <c r="F69" s="18"/>
      <c r="G69" s="18"/>
      <c r="U69" s="63" t="s">
        <v>12</v>
      </c>
    </row>
    <row r="70" spans="1:21" ht="18" customHeight="1" thickBot="1" x14ac:dyDescent="0.25">
      <c r="A70" s="88" t="s">
        <v>45</v>
      </c>
      <c r="B70" s="89"/>
      <c r="C70" s="89"/>
      <c r="D70" s="89"/>
      <c r="E70" s="89"/>
      <c r="F70" s="90"/>
      <c r="G70" s="18"/>
      <c r="U70" s="63" t="s">
        <v>13</v>
      </c>
    </row>
    <row r="71" spans="1:21" ht="15" x14ac:dyDescent="0.2">
      <c r="A71" s="31"/>
      <c r="B71" s="32"/>
      <c r="C71" s="32"/>
      <c r="D71" s="32"/>
      <c r="E71" s="32"/>
      <c r="F71" s="58"/>
      <c r="G71" s="18"/>
      <c r="U71" s="63"/>
    </row>
    <row r="72" spans="1:21" x14ac:dyDescent="0.2">
      <c r="A72" s="73" t="s">
        <v>46</v>
      </c>
      <c r="B72" s="73"/>
      <c r="C72" s="73"/>
      <c r="D72" s="73"/>
      <c r="E72" s="73"/>
      <c r="F72" s="25">
        <v>0</v>
      </c>
      <c r="G72" s="59"/>
      <c r="H72" s="59"/>
      <c r="I72" s="59"/>
      <c r="J72" s="59"/>
      <c r="K72" s="59"/>
      <c r="L72" s="59"/>
      <c r="M72" s="59"/>
      <c r="N72" s="59"/>
      <c r="O72" s="59"/>
      <c r="U72" s="63" t="s">
        <v>14</v>
      </c>
    </row>
    <row r="73" spans="1:21" x14ac:dyDescent="0.2">
      <c r="A73" s="73" t="s">
        <v>47</v>
      </c>
      <c r="B73" s="73"/>
      <c r="C73" s="73"/>
      <c r="D73" s="73"/>
      <c r="E73" s="73"/>
      <c r="F73" s="25">
        <v>0</v>
      </c>
      <c r="G73" s="8">
        <v>800</v>
      </c>
      <c r="H73" s="51"/>
      <c r="I73" s="51"/>
      <c r="J73" s="51"/>
      <c r="K73" s="51"/>
      <c r="L73" s="51"/>
      <c r="M73" s="51"/>
      <c r="N73" s="51"/>
      <c r="O73" s="51"/>
      <c r="U73" s="63" t="s">
        <v>15</v>
      </c>
    </row>
    <row r="74" spans="1:21" ht="15" customHeight="1" x14ac:dyDescent="0.2">
      <c r="A74" s="67" t="s">
        <v>48</v>
      </c>
      <c r="B74" s="67"/>
      <c r="C74" s="67"/>
      <c r="D74" s="67"/>
      <c r="E74" s="67"/>
      <c r="F74" s="26">
        <f>SUM(F72:F73)</f>
        <v>0</v>
      </c>
      <c r="G74" s="18"/>
      <c r="U74" s="63" t="s">
        <v>17</v>
      </c>
    </row>
    <row r="75" spans="1:21" ht="18" customHeight="1" thickBot="1" x14ac:dyDescent="0.25">
      <c r="A75" s="17"/>
      <c r="B75" s="10"/>
      <c r="C75" s="10"/>
      <c r="D75" s="10"/>
      <c r="F75" s="6"/>
      <c r="G75" s="18"/>
      <c r="U75" s="63" t="s">
        <v>18</v>
      </c>
    </row>
    <row r="76" spans="1:21" ht="18" customHeight="1" thickBot="1" x14ac:dyDescent="0.25">
      <c r="A76" s="68" t="s">
        <v>91</v>
      </c>
      <c r="B76" s="69"/>
      <c r="C76" s="69"/>
      <c r="D76" s="69"/>
      <c r="E76" s="70"/>
      <c r="F76" s="16">
        <f>F68-F74</f>
        <v>0</v>
      </c>
      <c r="G76" s="18"/>
      <c r="U76" s="63" t="s">
        <v>19</v>
      </c>
    </row>
    <row r="77" spans="1:21" ht="13.5" customHeight="1" thickBot="1" x14ac:dyDescent="0.25">
      <c r="A77" s="11"/>
      <c r="B77" s="11"/>
      <c r="C77" s="11"/>
      <c r="D77" s="11"/>
      <c r="F77" s="2"/>
      <c r="G77" s="18"/>
      <c r="U77" s="63" t="s">
        <v>21</v>
      </c>
    </row>
    <row r="78" spans="1:21" ht="18.600000000000001" customHeight="1" thickBot="1" x14ac:dyDescent="0.25">
      <c r="A78" s="68" t="s">
        <v>49</v>
      </c>
      <c r="B78" s="69"/>
      <c r="C78" s="69"/>
      <c r="D78" s="69"/>
      <c r="E78" s="70"/>
      <c r="F78" s="16">
        <f>F76-F32</f>
        <v>0</v>
      </c>
      <c r="G78" s="18"/>
    </row>
    <row r="79" spans="1:21" ht="18" customHeight="1" x14ac:dyDescent="0.2">
      <c r="A79" s="12"/>
      <c r="B79" s="13"/>
      <c r="C79" s="13"/>
      <c r="D79" s="13"/>
      <c r="E79" s="14"/>
      <c r="F79" s="60"/>
      <c r="G79" s="18"/>
    </row>
    <row r="80" spans="1:21" ht="18" customHeight="1" x14ac:dyDescent="0.2">
      <c r="A80" s="2" t="s">
        <v>50</v>
      </c>
      <c r="B80" s="7"/>
      <c r="C80" s="7"/>
      <c r="D80" s="7"/>
      <c r="E80" s="15"/>
      <c r="F80" s="18"/>
      <c r="G80" s="18"/>
    </row>
    <row r="81" spans="1:8" ht="18" customHeight="1" x14ac:dyDescent="0.2">
      <c r="A81" s="2"/>
      <c r="B81" s="2"/>
      <c r="C81" s="2"/>
      <c r="D81" s="2"/>
      <c r="E81" s="15"/>
      <c r="F81" s="18"/>
      <c r="G81" s="18"/>
    </row>
    <row r="82" spans="1:8" ht="18" customHeight="1" x14ac:dyDescent="0.2">
      <c r="A82" s="2" t="s">
        <v>51</v>
      </c>
      <c r="B82" s="7"/>
      <c r="C82" s="7"/>
      <c r="D82" s="7"/>
      <c r="E82" s="2"/>
      <c r="F82" s="18"/>
      <c r="G82" s="18"/>
    </row>
    <row r="83" spans="1:8" ht="18" customHeight="1" x14ac:dyDescent="0.2">
      <c r="A83" s="119" t="s">
        <v>79</v>
      </c>
      <c r="B83" s="119"/>
      <c r="C83" s="2"/>
      <c r="D83" s="2"/>
      <c r="E83" s="2"/>
      <c r="F83" s="18"/>
      <c r="G83" s="18"/>
    </row>
    <row r="84" spans="1:8" ht="18" customHeight="1" x14ac:dyDescent="0.2">
      <c r="C84" s="18"/>
      <c r="D84" s="18"/>
      <c r="E84" s="18"/>
      <c r="F84" s="18"/>
      <c r="G84" s="18"/>
    </row>
    <row r="95" spans="1:8" x14ac:dyDescent="0.2">
      <c r="H95" s="61"/>
    </row>
    <row r="97" spans="8:8" x14ac:dyDescent="0.2">
      <c r="H97" s="61"/>
    </row>
  </sheetData>
  <sheetProtection algorithmName="SHA-512" hashValue="mQGWpgPSgjOx6q+9So1J1OFe24+fGNjrl7VxSnMmibd2RMSsGC6HuUn/6tkq5bUo/MeiBQ5BvTmqaFpqab+5NQ==" saltValue="VscuJg9VPV3wjZDV6FFDeQ==" spinCount="100000" sheet="1" objects="1" scenarios="1"/>
  <mergeCells count="72">
    <mergeCell ref="A24:E24"/>
    <mergeCell ref="A25:E25"/>
    <mergeCell ref="A26:E26"/>
    <mergeCell ref="A27:E27"/>
    <mergeCell ref="A13:B13"/>
    <mergeCell ref="A29:E29"/>
    <mergeCell ref="A32:E32"/>
    <mergeCell ref="A59:E59"/>
    <mergeCell ref="A60:E60"/>
    <mergeCell ref="A53:E53"/>
    <mergeCell ref="A34:F34"/>
    <mergeCell ref="A41:E41"/>
    <mergeCell ref="A57:F57"/>
    <mergeCell ref="A36:E36"/>
    <mergeCell ref="A37:E37"/>
    <mergeCell ref="A83:B83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61:E61"/>
    <mergeCell ref="A30:D30"/>
    <mergeCell ref="A73:E73"/>
    <mergeCell ref="A62:E62"/>
    <mergeCell ref="A28:E28"/>
    <mergeCell ref="A2:D2"/>
    <mergeCell ref="A11:B11"/>
    <mergeCell ref="A4:F4"/>
    <mergeCell ref="A5:D5"/>
    <mergeCell ref="A7:D7"/>
    <mergeCell ref="A6:D6"/>
    <mergeCell ref="E11:F12"/>
    <mergeCell ref="A9:F9"/>
    <mergeCell ref="E5:F5"/>
    <mergeCell ref="E6:F6"/>
    <mergeCell ref="E7:F7"/>
    <mergeCell ref="H50:I50"/>
    <mergeCell ref="J50:K50"/>
    <mergeCell ref="A70:F70"/>
    <mergeCell ref="A76:E76"/>
    <mergeCell ref="A38:E38"/>
    <mergeCell ref="A39:E39"/>
    <mergeCell ref="A40:E40"/>
    <mergeCell ref="A43:E43"/>
    <mergeCell ref="A44:E44"/>
    <mergeCell ref="A46:F46"/>
    <mergeCell ref="A48:E48"/>
    <mergeCell ref="A49:E49"/>
    <mergeCell ref="A50:E50"/>
    <mergeCell ref="A51:E51"/>
    <mergeCell ref="A54:E54"/>
    <mergeCell ref="A55:E55"/>
    <mergeCell ref="H47:K47"/>
    <mergeCell ref="H48:I48"/>
    <mergeCell ref="J48:K48"/>
    <mergeCell ref="H49:I49"/>
    <mergeCell ref="J49:K49"/>
    <mergeCell ref="A66:E66"/>
    <mergeCell ref="A74:E74"/>
    <mergeCell ref="A78:E78"/>
    <mergeCell ref="A63:E63"/>
    <mergeCell ref="A64:E64"/>
    <mergeCell ref="A65:E65"/>
    <mergeCell ref="A68:E68"/>
    <mergeCell ref="A72:E72"/>
    <mergeCell ref="A67:B67"/>
    <mergeCell ref="C67:E67"/>
  </mergeCells>
  <dataValidations count="4">
    <dataValidation type="list" allowBlank="1" showInputMessage="1" showErrorMessage="1" sqref="C11:C12" xr:uid="{00000000-0002-0000-0000-000000000000}">
      <formula1>$G$11:$Q$11</formula1>
    </dataValidation>
    <dataValidation type="list" allowBlank="1" showInputMessage="1" showErrorMessage="1" sqref="F48" xr:uid="{00000000-0002-0000-0000-000001000000}">
      <formula1>$L$48:$N$48</formula1>
    </dataValidation>
    <dataValidation type="list" allowBlank="1" showInputMessage="1" showErrorMessage="1" sqref="F49" xr:uid="{00000000-0002-0000-0000-000002000000}">
      <formula1>$L$49:$N$49</formula1>
    </dataValidation>
    <dataValidation type="list" allowBlank="1" showInputMessage="1" showErrorMessage="1" sqref="A2:D2" xr:uid="{00000000-0002-0000-0000-000003000000}">
      <formula1>$N$12:$N$25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Unterstützungspf</vt:lpstr>
      <vt:lpstr>Unterstützungspf!Zone_d_impression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Stephane AYMON</cp:lastModifiedBy>
  <cp:lastPrinted>2023-07-05T09:59:45Z</cp:lastPrinted>
  <dcterms:created xsi:type="dcterms:W3CDTF">2018-08-24T13:22:07Z</dcterms:created>
  <dcterms:modified xsi:type="dcterms:W3CDTF">2024-05-16T13:52:35Z</dcterms:modified>
</cp:coreProperties>
</file>