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vio\Work Folders\Desktop\Guide 2.1\1\Français\"/>
    </mc:Choice>
  </mc:AlternateContent>
  <bookViews>
    <workbookView xWindow="0" yWindow="0" windowWidth="21600" windowHeight="9600"/>
  </bookViews>
  <sheets>
    <sheet name="Questionnaire" sheetId="1" r:id="rId1"/>
    <sheet name="Evaluation" sheetId="3" r:id="rId2"/>
    <sheet name="Données de contrôle 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 l="1"/>
  <c r="I9" i="1" l="1"/>
  <c r="C3" i="3" s="1"/>
  <c r="J21" i="1"/>
  <c r="J15" i="1"/>
  <c r="J9" i="1"/>
  <c r="I15" i="1"/>
  <c r="C6" i="3"/>
  <c r="I21" i="1"/>
  <c r="C5" i="3" s="1"/>
  <c r="I6" i="1" l="1"/>
  <c r="C8" i="3" s="1"/>
  <c r="C4" i="3"/>
</calcChain>
</file>

<file path=xl/sharedStrings.xml><?xml version="1.0" encoding="utf-8"?>
<sst xmlns="http://schemas.openxmlformats.org/spreadsheetml/2006/main" count="173" uniqueCount="171">
  <si>
    <t>1/ Répondre aux questions en indiquant dans les cases entourées en rouge le niveau correspondant (de 1 à 5)</t>
  </si>
  <si>
    <t>Niveau de maturité</t>
  </si>
  <si>
    <t>Axe</t>
  </si>
  <si>
    <t>Critère</t>
  </si>
  <si>
    <t>Question</t>
  </si>
  <si>
    <t>Niveau</t>
  </si>
  <si>
    <t>Réponse 
(1 à 5)</t>
  </si>
  <si>
    <t xml:space="preserve">Pondération
</t>
  </si>
  <si>
    <t>Pas de gouvernance ni de pilotage</t>
  </si>
  <si>
    <t>Reporting - Indicateurs</t>
  </si>
  <si>
    <t>Pas de reporting ni d'indicateurs</t>
  </si>
  <si>
    <t>Reporting et indicateurs existants, mais pas d'actions prises</t>
  </si>
  <si>
    <t>Reporting et indicateurs régulièrement fournis à la direction pour une amélioration continue</t>
  </si>
  <si>
    <t>Indicateurs transmis pour consolidation aux AEV</t>
  </si>
  <si>
    <t>% de services qui fournissent ce reporting</t>
  </si>
  <si>
    <t>Cadre légal</t>
  </si>
  <si>
    <t>Connaissance partielle de la législation et non application de celle-ci</t>
  </si>
  <si>
    <t>Le cycle de vie des documents est il géré et intégré au sein des processus métier ?</t>
  </si>
  <si>
    <t>Les documents ayant une valeur administrative et/ou légale dont le service est responsable sont-ils identifiés, capturés dans les processus métier et sécurisés ?</t>
  </si>
  <si>
    <t>Pas de prise en compte</t>
  </si>
  <si>
    <t>Prise en compte partielle et non priorisée</t>
  </si>
  <si>
    <t>Prise en compte dans les processus cœur de métier seulement</t>
  </si>
  <si>
    <t>Couverture documents papier et documents électroniques</t>
  </si>
  <si>
    <t>Pas de processus, chacun s'organise comme il l'entend</t>
  </si>
  <si>
    <t xml:space="preserve">Gestion organisée du cycle de vie des documents papier, partiellement sur l'électronique </t>
  </si>
  <si>
    <t xml:space="preserve">Elimination </t>
  </si>
  <si>
    <t>Pas d'élimination, les documents sont conservés sans contrôle ni justification</t>
  </si>
  <si>
    <t>Elimination sans autorisation des AEV ni contrôle particulier</t>
  </si>
  <si>
    <t>Elimination effectuée  occasionnellement sur autorisation des AEV et de façon sécurisée</t>
  </si>
  <si>
    <t>Elimination effectuée régulièrement à échéance de la durée de conservation,  sur autorisation des AEV et de façon sécurisée</t>
  </si>
  <si>
    <t>Référentiel de classement et de gestion</t>
  </si>
  <si>
    <t>Pas de référentiel</t>
  </si>
  <si>
    <t xml:space="preserve">Référentiel existant mais pas au format AEV </t>
  </si>
  <si>
    <t>Référentiel en cours d'élaboration ou non appliqué</t>
  </si>
  <si>
    <t>Référentiel existant et appliqué</t>
  </si>
  <si>
    <t>Nb de référentiels en vigueur</t>
  </si>
  <si>
    <t>Versement</t>
  </si>
  <si>
    <t>Les documents ayant une valeur archivistique et dont le service n'a plus l'utilité sont-ils régulièrement versés aux AEV ?</t>
  </si>
  <si>
    <t>Pas de versement, les documents ayant une valeur archivistique ne sont pas identifiés et restent sur place</t>
  </si>
  <si>
    <t>Versement demandé en fonction des besoins du service (manque de place par exemple)</t>
  </si>
  <si>
    <t>Versement effectué sur la base du référentiel de classement et de gestion, de façon sporadique</t>
  </si>
  <si>
    <t>Versement effectué régulièrement à échéance de la durée de conservation, selon le référentiel de classement et de gestion</t>
  </si>
  <si>
    <t>Versement effectué systématiquement à échéance de la durée de conservation, selon le référentiel de classement et de gestion, avec un processus de sort final formel et maitrisé</t>
  </si>
  <si>
    <t>Organisation</t>
  </si>
  <si>
    <t>Sensibilisation</t>
  </si>
  <si>
    <t>Une sensibilisation et des instructions sont dispensées à la demande, suivant les cas</t>
  </si>
  <si>
    <t>Les collaborateurs en place ont été sensibilisés une fois, mais pas de renouvellement ni d'intégration de cette sensibilisation auprès des nouveaux collaborateurs</t>
  </si>
  <si>
    <t xml:space="preserve">% de personnes ayant été sensibilisées </t>
  </si>
  <si>
    <t>Formation</t>
  </si>
  <si>
    <t>% de personnes ayant été formées (présentiel/auto formation)</t>
  </si>
  <si>
    <t>Rôles et responsabilités</t>
  </si>
  <si>
    <t>Pas de rôle et responsabilité définis ni attribués</t>
  </si>
  <si>
    <t>Rôles et responsabilités pas formellement attribués mais reposant sur des pratiques personnelles</t>
  </si>
  <si>
    <t>Rôles attribués mais responsabilités pas clairement ni formellement définies</t>
  </si>
  <si>
    <t>Rôles et responsabilités revus régulièrement et adaptés à l'organisation</t>
  </si>
  <si>
    <t>Outillage informatique</t>
  </si>
  <si>
    <t>Pas d'instanciation du projet ECM</t>
  </si>
  <si>
    <t>Utilisation d'ECM planifiée</t>
  </si>
  <si>
    <t>Nb de services utilisant ECM</t>
  </si>
  <si>
    <t>Solution de numérisation</t>
  </si>
  <si>
    <t>Pas de solution de numérisation</t>
  </si>
  <si>
    <t>Numérisation partielle via les scanners individuels / multi fonctions</t>
  </si>
  <si>
    <t>Solution de numérisation mise en place de manière homogène et centralisée</t>
  </si>
  <si>
    <t>Solution de numérisation probante sur 100% du périmètre documentaire</t>
  </si>
  <si>
    <t>Pas d'automatisation</t>
  </si>
  <si>
    <t xml:space="preserve">Etude en cours </t>
  </si>
  <si>
    <t>% scope documentaire géré dans ECM 
Nb d'applis non ECM</t>
  </si>
  <si>
    <t>Pilier 1 : Gouvernance</t>
  </si>
  <si>
    <t>Pilier 3 : Organisation</t>
  </si>
  <si>
    <t xml:space="preserve">Indicateur(s) possible(s)
</t>
  </si>
  <si>
    <t>Existe-t-il un référentiel permettant de gérer le classement, la conservation et la gestion des droits ?</t>
  </si>
  <si>
    <t>Eléments de pilotage réguliers ou au moins présents, direction impliquée</t>
  </si>
  <si>
    <t>Part cumulée des unités administratives gérant ses dossiers quel que soit le support</t>
  </si>
  <si>
    <t>Projet ECM en cours</t>
  </si>
  <si>
    <t>La législation cantonale sur l'archivage et la gestion des documents (LIPDA), ainsi que les directives publiées par les AEV, autorité de référence en la matière, sont-elles connues et prises en compte dans les décisions de la direction ?</t>
  </si>
  <si>
    <t>Le service utilise-t-il une solution de numérisation permettant la dématérialisation des documents ?</t>
  </si>
  <si>
    <t>Numérisation ponctuelle et décentralisée</t>
  </si>
  <si>
    <t xml:space="preserve">Le cadre légal est connu et appliqué à 100% en accord avec les AEV </t>
  </si>
  <si>
    <t>Tous les processus  sont modélisés et intègrent la production documentaire, les points de dépôts, classement et délais de conservation</t>
  </si>
  <si>
    <t>Gouvernance</t>
  </si>
  <si>
    <t>Pilier 4 : Outillage informatique</t>
  </si>
  <si>
    <t xml:space="preserve">Gestion organisée du cycle de vie des documents quel que soit leur support  </t>
  </si>
  <si>
    <t>Référentiel de conservation, actualisé régulièrement, validé par les AEV et appliqué</t>
  </si>
  <si>
    <t>Directive Gestion des Documents</t>
  </si>
  <si>
    <t>Pas de directive Gestion des Documents</t>
  </si>
  <si>
    <t>Pas de directive Gestion des Documents à proprement parler mais il existe localement des directives couvrant certains aspects liés à la Gestion des Documents</t>
  </si>
  <si>
    <t>Directive Gestion des Documents existante, mais ni actualisée ni diffusée</t>
  </si>
  <si>
    <t>Directive Gestion des Documents existante, validée par la direction</t>
  </si>
  <si>
    <t>Directive Gestion des Documents existante, validée par la direction, régulièrement révisée et communiquée</t>
  </si>
  <si>
    <t>Culture Gestion des Documents</t>
  </si>
  <si>
    <t>La gestion des documents est-elle reconnue comme une fonction essentielle au bon fonctionnement des activités ? Est-elle pilotée, encadrée et suivie par la direction qui l'intègre dans ses orientations stratégiques ?</t>
  </si>
  <si>
    <t>Instance de gouvernance, gestion des documents pilotée</t>
  </si>
  <si>
    <t>La gestion des documents est-elle pilotée de manière formelle au niveau de la direction, qui donne les grandes orientations ?</t>
  </si>
  <si>
    <t>Pilotage rare ou irrégulier du sujet gestion des documents, pilotage informel, niveau opérationnel seulement</t>
  </si>
  <si>
    <t>Sujet de gestion des documents traité régulièrement dans une instance de pilotage formelle sur une séquence dédiée</t>
  </si>
  <si>
    <t>Un reporting régulier et des indicateurs permettent-ils à la direction de contrôler la gestion des documents et d'apporter les améliorations nécessaires ?</t>
  </si>
  <si>
    <t>Reporting et indicateurs rares ou irréguliers, pas de suivi régulier de la gestion des documents</t>
  </si>
  <si>
    <t>Pas de connaissance de la législation sur la gestion des documents et l'archivage</t>
  </si>
  <si>
    <t>Existe-t-il une directive/procédure d'application de la gestion des documents, validée par la direction, régulièrement mise à jour et portée à la connaissance des collaborateurs ?</t>
  </si>
  <si>
    <t>La gestion des documents est-elle reconnue comme une fonction essentielle au bon fonctionnement des activités dans le cadre de la gestion des risques ?</t>
  </si>
  <si>
    <t>Pas d'idée de ce qu'est la gestion des documents</t>
  </si>
  <si>
    <t>La notion de gestion des documents est connue mais pas mise en application</t>
  </si>
  <si>
    <t>La gestion des documents est reconnue comme une fonction importante et une réflexion est menée pour l'implémenter de façon plus systématique</t>
  </si>
  <si>
    <t xml:space="preserve">La gestion des documents est connue comme fonction essentielle, et intégrée dans les processus métier </t>
  </si>
  <si>
    <t>La gestion des documents est reconnue comme fonction essentielle, intégrée dans le cadre de la gestion des risques et des activités quotidiennes</t>
  </si>
  <si>
    <t>Les processus de gestion des documents concernent-ils aussi bien les documents papier que ceux sous forme électronique ?</t>
  </si>
  <si>
    <t>L'application de la gestion des documents est-elle soutenue par une organisation active dédiée ?</t>
  </si>
  <si>
    <t>Tous les collaborateurs du service sont-ils sensibilisés aux directives et procédures liées à la gestion des documents ? Sont-ils conscients de leur responsabilité dans la gestion des documents ?</t>
  </si>
  <si>
    <t xml:space="preserve">Pas de sensibilisation à la gestion des documents ;  aucune instruction particulière sur la gestion des documents n'est donnée aux collaborateurs </t>
  </si>
  <si>
    <t>Tous les collaborateurs, y compris le personnel temporaire, sont informés des directives et procédures en place et sensibilisés à la gestion des documents dès leur arrivée dans le service puis régulièrement</t>
  </si>
  <si>
    <t>Pas de formation à la gestion des documents</t>
  </si>
  <si>
    <t>Participation occasionnelle à des formations sur la gestion des documents</t>
  </si>
  <si>
    <t xml:space="preserve">Les rôles et responsabilités en matière de gestion des documents ont-ils été définis et des collaborateurs nommés ?  </t>
  </si>
  <si>
    <t>Rôles et responsabilités sont définis, attribués et consignés dans la Directive d'application de la gestion des documents</t>
  </si>
  <si>
    <t xml:space="preserve">Prise en compte de la gestion du cycle de vie des documents dans les processus métier </t>
  </si>
  <si>
    <t>Les documents n'ayant pas de valeur archivistique et dont le service n'a plus l'utilité sont-ils régulièrement éliminés de manière contrôlée ?</t>
  </si>
  <si>
    <t>Le service est-il équipé de solutions informatiques lui permettant de gérer ses documents de façon sécurisée et probatoire ainsi que de les éliminer ou de les verser aux AEV ?</t>
  </si>
  <si>
    <t>Solution ECM utilisée sur une majorité du périmètre documentaire plus un peu de disques partagés</t>
  </si>
  <si>
    <t>Version</t>
  </si>
  <si>
    <t>Auteur</t>
  </si>
  <si>
    <t>Gestion du cycle de vie</t>
  </si>
  <si>
    <t>Automatisation du sort final</t>
  </si>
  <si>
    <t>Les solutions informatiques utilisées gèrent-elles le cycle de vie des documents (durée de conservation, alertes à échéance des durées de conservation) ?</t>
  </si>
  <si>
    <t>Pas de gestion du cycle de vie par les applications</t>
  </si>
  <si>
    <t>Seules quelques applications utilisées par le service (par exemple la solution ECM) gèrent le cycle de vie des documents.</t>
  </si>
  <si>
    <t>Toutes les applications utilisées par le service gèrent le cycle de vie des documents.</t>
  </si>
  <si>
    <t>Seules quelques applications utilisées par le service (par exemple la solution ECM) exécutent le sort final de façon automatisée.</t>
  </si>
  <si>
    <t>Toutes les applications utilisées par le service exécutent le sort final de façon automatisée.</t>
  </si>
  <si>
    <t>Déploiement partiel
Solution ECM utilisée par une partie du service</t>
  </si>
  <si>
    <t>Utilisation d'outils autres qu'ECM, utilisation de répertoires personnels, GEDs spécifiques, etc.</t>
  </si>
  <si>
    <t>Est-ce que tous les documents partagés au sein du service sont sous contrôle et donc gérés au sein de la solution ECM ?
Exemple : répertoire réseau partagé à proscrire</t>
  </si>
  <si>
    <t>Solution ECM utilisée sur 100% du périmètre documentaire
(hors documents  gérés dans des applications métier)</t>
  </si>
  <si>
    <t>Déploiement généralisé
Solution ECM utilisée par l'ensemble du service</t>
  </si>
  <si>
    <t>Gestion partielle du cycle de vie des documents papier et/ou électronique</t>
  </si>
  <si>
    <t>Pilier 2 : Procédure documentaire</t>
  </si>
  <si>
    <t>Procédure documentaire</t>
  </si>
  <si>
    <t>Utilisation de l'outil ECM</t>
  </si>
  <si>
    <t>L'outil ECM est-il déployé et opérationnel ?</t>
  </si>
  <si>
    <t>Connaissance de la législation ; application occasionnelle dans les processus de gestion des documents en accord avec les AEV</t>
  </si>
  <si>
    <t>Une partie des  processus (métier et gestion)  est modélisé et intègre la production documentaire, les points de dépôts, classement et délais de conservation</t>
  </si>
  <si>
    <t>Responsable de la gestion des documents et des archives</t>
  </si>
  <si>
    <t>Un collaborateur du service a-t-il été nommé Responsable de la gestion des documents et des archives ? Ce rôle d'interlocuteur de gestion des documents et de soutien de son application a-t-il été formalisé dans son cahier des charges ?</t>
  </si>
  <si>
    <t>Pas de Responsable de la gestion des documents et des archives</t>
  </si>
  <si>
    <t>Responsable de la gestion des documents et des archives désigné et actif mais sans que ce soit formalisé dans son cahier des charges</t>
  </si>
  <si>
    <t>% de services ayant un Responsable de la gestion des documents et des archives / % de services ayant un Responsable de la gestion des documents et des archives officiel</t>
  </si>
  <si>
    <t>Les collaborateurs ainsi que le Responsable de la gestion des documents et des archives reçoivent-ils régulièrement des formations à la gestion des documents ?</t>
  </si>
  <si>
    <t>Le Responsable de la gestion des documents et des archives participe aux formations continues dispensées par les AEV ; les autres collaborateurs ne reçoivent pas de formation</t>
  </si>
  <si>
    <t>Le Responsable de la gestion des documents et des archives participe aux formations continues dispensées par les AEV ; chaque collaborateur suit une formation Gestion des Documents selon les besoins de sa fonction</t>
  </si>
  <si>
    <t>Le Responsable de la gestion des documents et des archives et les  collaborateurs suivent des formations continues sur ces sujets, ECM fait partie du  bagage d’entrée d’un nouveau collaborateur (dossier d’accueil)</t>
  </si>
  <si>
    <t>Cahier des charges formalisé et ressource en place</t>
  </si>
  <si>
    <t>Cahier des charges formalisé et ressource en place, actif au sein de la communauté des Responsable de la gestion des documents et des archives</t>
  </si>
  <si>
    <t>Pas de Responsable de la gestion des documents et des archives en tant que tel, mais il existe une personne de référence qui fait le lien avec l'archiviste-contact AEV</t>
  </si>
  <si>
    <t>Utilisation d'outils autres qu'ECM, mais avec des bonnes pratiques de gestion des documents</t>
  </si>
  <si>
    <t>Solution ECM utilisée sur une partie du périmètre documentaire avec d'autres applications de gestion des documents non standards</t>
  </si>
  <si>
    <t>Standardisation et alignement de la gestion des documents</t>
  </si>
  <si>
    <t>Remonté par le Responsable de la gestion des documents et des archives, % de services avec un référentiel de classement et de gestion validé et en vigueur
% des contenus gérés dans l'ECM</t>
  </si>
  <si>
    <t>L'exécution du sort final (élimination ou versement sur la plateforme de pérennisation et d’archivage des AEV) est automatisée pour faciliter et garantir son application.</t>
  </si>
  <si>
    <t>Statut</t>
  </si>
  <si>
    <t>Validé le</t>
  </si>
  <si>
    <t>Validé par</t>
  </si>
  <si>
    <t>Révisé le</t>
  </si>
  <si>
    <t>Révisé par</t>
  </si>
  <si>
    <t>Rédigé le</t>
  </si>
  <si>
    <t>Prénom Nom, fonction Archives de l'Etat du Valais</t>
  </si>
  <si>
    <t>Numéro de classement</t>
  </si>
  <si>
    <t>Données de contrôle</t>
  </si>
  <si>
    <t>Diagnostic de maturité en matière de gestion des documents</t>
  </si>
  <si>
    <t>Evaluation</t>
  </si>
  <si>
    <t>2/ Visualiser le niveau de maturité obtenu sous l'onglet "Evaluation"</t>
  </si>
  <si>
    <r>
      <rPr>
        <sz val="11"/>
        <color rgb="FFFF0000"/>
        <rFont val="Calibri"/>
        <family val="2"/>
        <scheme val="minor"/>
      </rPr>
      <t>Part cumulée</t>
    </r>
    <r>
      <rPr>
        <sz val="11"/>
        <color theme="1"/>
        <rFont val="Calibri"/>
        <family val="2"/>
        <scheme val="minor"/>
      </rPr>
      <t xml:space="preserve"> des documents éliminés</t>
    </r>
    <r>
      <rPr>
        <sz val="11"/>
        <color rgb="FFFF0000"/>
        <rFont val="Calibri"/>
        <family val="2"/>
        <scheme val="minor"/>
      </rPr>
      <t xml:space="preserve"> selon les procédures AEV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/ Nombre annuel de ml de documents éliminés selon les procédures AEV</t>
    </r>
  </si>
  <si>
    <r>
      <rPr>
        <sz val="11"/>
        <color rgb="FFFF0000"/>
        <rFont val="Calibri"/>
        <family val="2"/>
        <scheme val="minor"/>
      </rPr>
      <t xml:space="preserve">Part cumulée </t>
    </r>
    <r>
      <rPr>
        <sz val="11"/>
        <color theme="1"/>
        <rFont val="Calibri"/>
        <family val="2"/>
        <scheme val="minor"/>
      </rPr>
      <t xml:space="preserve">de versements d’archives </t>
    </r>
    <r>
      <rPr>
        <sz val="11"/>
        <color rgb="FFFF0000"/>
        <rFont val="Calibri"/>
        <family val="2"/>
        <scheme val="minor"/>
      </rPr>
      <t>/ Nombre annuel de versements d’archives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</si>
</sst>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4" fillId="0" borderId="0" xfId="1" applyFont="1"/>
    <xf numFmtId="49" fontId="4" fillId="0" borderId="0" xfId="1" applyNumberFormat="1" applyFont="1" applyFill="1" applyBorder="1" applyAlignment="1">
      <alignment horizontal="left"/>
    </xf>
    <xf numFmtId="0" fontId="1" fillId="7" borderId="0" xfId="1" applyFont="1" applyFill="1" applyBorder="1" applyAlignment="1">
      <alignment wrapText="1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right" vertical="top"/>
    </xf>
    <xf numFmtId="14" fontId="1" fillId="7" borderId="0" xfId="1" applyNumberFormat="1" applyFont="1" applyFill="1" applyBorder="1" applyAlignment="1">
      <alignment horizontal="left" wrapText="1"/>
    </xf>
    <xf numFmtId="0" fontId="1" fillId="7" borderId="0" xfId="1" applyFont="1" applyFill="1" applyBorder="1" applyAlignment="1">
      <alignment horizontal="left" wrapText="1"/>
    </xf>
    <xf numFmtId="0" fontId="6" fillId="0" borderId="0" xfId="1" applyFont="1"/>
    <xf numFmtId="0" fontId="7" fillId="8" borderId="0" xfId="1" applyFont="1" applyFill="1"/>
    <xf numFmtId="0" fontId="8" fillId="8" borderId="0" xfId="1" applyFont="1" applyFill="1"/>
    <xf numFmtId="0" fontId="8" fillId="8" borderId="1" xfId="0" applyFont="1" applyFill="1" applyBorder="1" applyAlignment="1">
      <alignment horizontal="left" vertical="center" wrapText="1"/>
    </xf>
    <xf numFmtId="9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>
      <alignment horizontal="center" vertical="top" wrapText="1"/>
    </xf>
    <xf numFmtId="164" fontId="0" fillId="11" borderId="1" xfId="0" applyNumberFormat="1" applyFont="1" applyFill="1" applyBorder="1" applyAlignment="1">
      <alignment horizontal="center" vertical="center" wrapText="1"/>
    </xf>
    <xf numFmtId="9" fontId="0" fillId="11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164" fontId="5" fillId="10" borderId="10" xfId="0" applyNumberFormat="1" applyFont="1" applyFill="1" applyBorder="1" applyAlignment="1">
      <alignment horizontal="center" vertical="center" wrapText="1"/>
    </xf>
    <xf numFmtId="9" fontId="5" fillId="10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top" wrapText="1"/>
    </xf>
    <xf numFmtId="164" fontId="12" fillId="9" borderId="1" xfId="0" applyNumberFormat="1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9" fontId="12" fillId="9" borderId="1" xfId="0" applyNumberFormat="1" applyFont="1" applyFill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164" fontId="12" fillId="9" borderId="2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center" vertical="top" wrapText="1"/>
    </xf>
    <xf numFmtId="0" fontId="15" fillId="7" borderId="4" xfId="0" applyFont="1" applyFill="1" applyBorder="1" applyAlignment="1">
      <alignment horizontal="center" vertical="top" wrapText="1"/>
    </xf>
    <xf numFmtId="164" fontId="0" fillId="7" borderId="7" xfId="0" applyNumberFormat="1" applyFont="1" applyFill="1" applyBorder="1" applyAlignment="1">
      <alignment horizontal="center" vertical="center" wrapText="1"/>
    </xf>
    <xf numFmtId="9" fontId="3" fillId="7" borderId="5" xfId="0" applyNumberFormat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164" fontId="0" fillId="0" borderId="8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9" fontId="0" fillId="7" borderId="5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8" borderId="0" xfId="0" applyFont="1" applyFill="1" applyAlignment="1">
      <alignment vertical="top"/>
    </xf>
    <xf numFmtId="0" fontId="19" fillId="8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164" fontId="0" fillId="0" borderId="0" xfId="0" applyNumberFormat="1" applyFont="1" applyAlignment="1">
      <alignment vertical="top"/>
    </xf>
    <xf numFmtId="11" fontId="0" fillId="0" borderId="0" xfId="0" applyNumberFormat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/>
              <a:t>Les 4 piliers de la gestion documentaire</a:t>
            </a:r>
          </a:p>
        </c:rich>
      </c:tx>
      <c:layout>
        <c:manualLayout>
          <c:xMode val="edge"/>
          <c:yMode val="edge"/>
          <c:x val="0.29469274292420361"/>
          <c:y val="3.3383711167086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5278934221482E-2"/>
                  <c:y val="-3.3585222502099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C6-4276-9D77-2598E40E2B20}"/>
                </c:ext>
              </c:extLst>
            </c:dLbl>
            <c:dLbl>
              <c:idx val="1"/>
              <c:layout>
                <c:manualLayout>
                  <c:x val="1.665278934221482E-2"/>
                  <c:y val="-4.030226700251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C6-4276-9D77-2598E40E2B20}"/>
                </c:ext>
              </c:extLst>
            </c:dLbl>
            <c:dLbl>
              <c:idx val="2"/>
              <c:layout>
                <c:manualLayout>
                  <c:x val="2.2203719122953096E-2"/>
                  <c:y val="-3.694374475230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C6-4276-9D77-2598E40E2B20}"/>
                </c:ext>
              </c:extLst>
            </c:dLbl>
            <c:dLbl>
              <c:idx val="3"/>
              <c:layout>
                <c:manualLayout>
                  <c:x val="2.2203719122953096E-2"/>
                  <c:y val="-3.6943744752308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C6-4276-9D77-2598E40E2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Evaluation!$B$3:$B$6</c:f>
              <c:strCache>
                <c:ptCount val="4"/>
                <c:pt idx="0">
                  <c:v>Pilier 1 : Gouvernance</c:v>
                </c:pt>
                <c:pt idx="1">
                  <c:v>Pilier 2 : Procédure documentaire</c:v>
                </c:pt>
                <c:pt idx="2">
                  <c:v>Pilier 3 : Organisation</c:v>
                </c:pt>
                <c:pt idx="3">
                  <c:v>Pilier 4 : Outillage informatique</c:v>
                </c:pt>
              </c:strCache>
            </c:strRef>
          </c:cat>
          <c:val>
            <c:numRef>
              <c:f>Evaluation!$C$3:$C$6</c:f>
              <c:numCache>
                <c:formatCode>0.0</c:formatCode>
                <c:ptCount val="4"/>
                <c:pt idx="0">
                  <c:v>3.6</c:v>
                </c:pt>
                <c:pt idx="1">
                  <c:v>3.5</c:v>
                </c:pt>
                <c:pt idx="2">
                  <c:v>3.0000000000000004</c:v>
                </c:pt>
                <c:pt idx="3">
                  <c:v>3.5999999999999996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2-434F-BCE2-EABCD4722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1877848"/>
        <c:axId val="521880472"/>
        <c:axId val="0"/>
      </c:bar3DChart>
      <c:catAx>
        <c:axId val="52187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521880472"/>
        <c:crosses val="autoZero"/>
        <c:auto val="1"/>
        <c:lblAlgn val="ctr"/>
        <c:lblOffset val="100"/>
        <c:noMultiLvlLbl val="0"/>
      </c:catAx>
      <c:valAx>
        <c:axId val="521880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52187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0306513409961668E-2"/>
          <c:y val="6.4171122994652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Evaluation!$B$8</c:f>
              <c:strCache>
                <c:ptCount val="1"/>
                <c:pt idx="0">
                  <c:v>Niveau de maturité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Evaluation!$C$8</c:f>
              <c:numCache>
                <c:formatCode>0.0</c:formatCode>
                <c:ptCount val="1"/>
                <c:pt idx="0">
                  <c:v>3.4249999999999998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CC6-8B0A-E8AAA3BE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073528"/>
        <c:axId val="514081072"/>
      </c:barChart>
      <c:catAx>
        <c:axId val="514073528"/>
        <c:scaling>
          <c:orientation val="minMax"/>
        </c:scaling>
        <c:delete val="1"/>
        <c:axPos val="l"/>
        <c:majorTickMark val="none"/>
        <c:minorTickMark val="none"/>
        <c:tickLblPos val="nextTo"/>
        <c:crossAx val="514081072"/>
        <c:crosses val="autoZero"/>
        <c:auto val="1"/>
        <c:lblAlgn val="ctr"/>
        <c:lblOffset val="100"/>
        <c:noMultiLvlLbl val="0"/>
      </c:catAx>
      <c:valAx>
        <c:axId val="51408107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51407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689609</xdr:colOff>
      <xdr:row>20</xdr:row>
      <xdr:rowOff>28574</xdr:rowOff>
    </xdr:from>
    <xdr:to>
      <xdr:col>7</xdr:col>
      <xdr:colOff>342899</xdr:colOff>
      <xdr:row>39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EDD6A09-A871-4D15-97B1-59DDEC346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9524</xdr:rowOff>
    </xdr:from>
    <xdr:to>
      <xdr:col>2</xdr:col>
      <xdr:colOff>885825</xdr:colOff>
      <xdr:row>18</xdr:row>
      <xdr:rowOff>57149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pane ySplit="8" topLeftCell="A9" activePane="bottomLeft" state="frozen"/>
      <selection pane="bottomLeft" sqref="A1:I1"/>
    </sheetView>
  </sheetViews>
  <sheetFormatPr baseColWidth="10" defaultColWidth="8.7109375" defaultRowHeight="15" x14ac:dyDescent="0.25"/>
  <cols>
    <col min="1" max="1" width="15.28515625" style="27" customWidth="1"/>
    <col min="2" max="2" width="28.7109375" style="27" customWidth="1"/>
    <col min="3" max="3" width="36" style="27" bestFit="1" customWidth="1"/>
    <col min="4" max="4" width="26.85546875" style="28" bestFit="1" customWidth="1"/>
    <col min="5" max="5" width="32.5703125" style="28" bestFit="1" customWidth="1"/>
    <col min="6" max="6" width="31.28515625" style="28" bestFit="1" customWidth="1"/>
    <col min="7" max="8" width="33" style="28" customWidth="1"/>
    <col min="9" max="9" width="17.28515625" style="33" customWidth="1"/>
    <col min="10" max="10" width="13.5703125" style="30" customWidth="1"/>
    <col min="11" max="11" width="26.5703125" style="31" hidden="1" customWidth="1"/>
    <col min="12" max="16384" width="8.7109375" style="27"/>
  </cols>
  <sheetData>
    <row r="1" spans="1:11" s="15" customFormat="1" ht="21" x14ac:dyDescent="0.25">
      <c r="A1" s="12" t="s">
        <v>166</v>
      </c>
      <c r="B1" s="12"/>
      <c r="C1" s="12"/>
      <c r="D1" s="12"/>
      <c r="E1" s="12"/>
      <c r="F1" s="12"/>
      <c r="G1" s="12"/>
      <c r="H1" s="12"/>
      <c r="I1" s="12"/>
      <c r="J1" s="13"/>
      <c r="K1" s="14"/>
    </row>
    <row r="2" spans="1:11" s="19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7"/>
      <c r="K2" s="18"/>
    </row>
    <row r="3" spans="1:11" x14ac:dyDescent="0.25">
      <c r="A3" s="20" t="s">
        <v>0</v>
      </c>
      <c r="B3" s="21"/>
      <c r="C3" s="21"/>
      <c r="D3" s="22"/>
      <c r="E3" s="23"/>
      <c r="F3" s="23"/>
      <c r="G3" s="23"/>
      <c r="H3" s="23"/>
      <c r="I3" s="24"/>
      <c r="J3" s="25"/>
      <c r="K3" s="26"/>
    </row>
    <row r="4" spans="1:11" x14ac:dyDescent="0.25">
      <c r="A4" s="20" t="s">
        <v>168</v>
      </c>
      <c r="B4" s="21"/>
      <c r="C4" s="21"/>
      <c r="D4" s="22"/>
      <c r="E4" s="23"/>
      <c r="F4" s="23"/>
      <c r="G4" s="23"/>
      <c r="H4" s="23"/>
      <c r="I4" s="24"/>
      <c r="J4" s="25"/>
      <c r="K4" s="26"/>
    </row>
    <row r="5" spans="1:11" ht="15.75" thickBot="1" x14ac:dyDescent="0.3">
      <c r="I5" s="29"/>
    </row>
    <row r="6" spans="1:11" s="15" customFormat="1" ht="31.5" thickTop="1" thickBot="1" x14ac:dyDescent="0.3">
      <c r="A6" s="34" t="s">
        <v>1</v>
      </c>
      <c r="B6" s="35"/>
      <c r="C6" s="36"/>
      <c r="D6" s="36"/>
      <c r="E6" s="36"/>
      <c r="F6" s="36"/>
      <c r="G6" s="36"/>
      <c r="H6" s="37"/>
      <c r="I6" s="38">
        <f>AVERAGE(I9,I15,I21,I26)</f>
        <v>3.4249999999999998</v>
      </c>
      <c r="J6" s="39"/>
      <c r="K6" s="40"/>
    </row>
    <row r="7" spans="1:11" ht="15.75" thickTop="1" x14ac:dyDescent="0.25">
      <c r="A7" s="41" t="s">
        <v>2</v>
      </c>
      <c r="B7" s="41" t="s">
        <v>3</v>
      </c>
      <c r="C7" s="42" t="s">
        <v>4</v>
      </c>
      <c r="D7" s="41" t="s">
        <v>5</v>
      </c>
      <c r="E7" s="41"/>
      <c r="F7" s="41"/>
      <c r="G7" s="41"/>
      <c r="H7" s="43"/>
      <c r="I7" s="44" t="s">
        <v>6</v>
      </c>
      <c r="J7" s="45" t="s">
        <v>7</v>
      </c>
      <c r="K7" s="46" t="s">
        <v>69</v>
      </c>
    </row>
    <row r="8" spans="1:11" ht="15.75" thickBot="1" x14ac:dyDescent="0.3">
      <c r="A8" s="41"/>
      <c r="B8" s="41"/>
      <c r="C8" s="41"/>
      <c r="D8" s="47">
        <v>1</v>
      </c>
      <c r="E8" s="47">
        <v>2</v>
      </c>
      <c r="F8" s="47">
        <v>3</v>
      </c>
      <c r="G8" s="47">
        <v>4</v>
      </c>
      <c r="H8" s="47">
        <v>5</v>
      </c>
      <c r="I8" s="48"/>
      <c r="J8" s="45"/>
      <c r="K8" s="49"/>
    </row>
    <row r="9" spans="1:11" ht="106.5" thickTop="1" thickBot="1" x14ac:dyDescent="0.3">
      <c r="A9" s="50" t="s">
        <v>79</v>
      </c>
      <c r="B9" s="50"/>
      <c r="C9" s="50" t="s">
        <v>90</v>
      </c>
      <c r="D9" s="51"/>
      <c r="E9" s="51"/>
      <c r="F9" s="51"/>
      <c r="G9" s="51"/>
      <c r="H9" s="52"/>
      <c r="I9" s="53">
        <f>SUMPRODUCT(I10:I14,J10:J14)</f>
        <v>3.6</v>
      </c>
      <c r="J9" s="54">
        <f>SUM(J10:J14)</f>
        <v>0.99999999999999989</v>
      </c>
      <c r="K9" s="55"/>
    </row>
    <row r="10" spans="1:11" ht="61.5" thickTop="1" thickBot="1" x14ac:dyDescent="0.3">
      <c r="B10" s="27" t="s">
        <v>91</v>
      </c>
      <c r="C10" s="27" t="s">
        <v>92</v>
      </c>
      <c r="D10" s="56" t="s">
        <v>8</v>
      </c>
      <c r="E10" s="57" t="s">
        <v>93</v>
      </c>
      <c r="F10" s="56" t="s">
        <v>71</v>
      </c>
      <c r="G10" s="58"/>
      <c r="H10" s="59" t="s">
        <v>94</v>
      </c>
      <c r="I10" s="60">
        <v>3</v>
      </c>
      <c r="J10" s="61">
        <v>0.3</v>
      </c>
    </row>
    <row r="11" spans="1:11" ht="76.5" thickTop="1" thickBot="1" x14ac:dyDescent="0.3">
      <c r="B11" s="27" t="s">
        <v>9</v>
      </c>
      <c r="C11" s="27" t="s">
        <v>95</v>
      </c>
      <c r="D11" s="56" t="s">
        <v>10</v>
      </c>
      <c r="E11" s="56" t="s">
        <v>96</v>
      </c>
      <c r="F11" s="56" t="s">
        <v>11</v>
      </c>
      <c r="G11" s="56" t="s">
        <v>12</v>
      </c>
      <c r="H11" s="59" t="s">
        <v>13</v>
      </c>
      <c r="I11" s="62">
        <v>4</v>
      </c>
      <c r="J11" s="61">
        <v>0.2</v>
      </c>
      <c r="K11" s="31" t="s">
        <v>14</v>
      </c>
    </row>
    <row r="12" spans="1:11" ht="106.5" thickTop="1" thickBot="1" x14ac:dyDescent="0.3">
      <c r="B12" s="27" t="s">
        <v>15</v>
      </c>
      <c r="C12" s="27" t="s">
        <v>74</v>
      </c>
      <c r="D12" s="56" t="s">
        <v>97</v>
      </c>
      <c r="E12" s="56" t="s">
        <v>16</v>
      </c>
      <c r="F12" s="56" t="s">
        <v>138</v>
      </c>
      <c r="G12" s="56"/>
      <c r="H12" s="59" t="s">
        <v>77</v>
      </c>
      <c r="I12" s="62">
        <v>3</v>
      </c>
      <c r="J12" s="61">
        <v>0.1</v>
      </c>
    </row>
    <row r="13" spans="1:11" ht="136.5" thickTop="1" thickBot="1" x14ac:dyDescent="0.3">
      <c r="B13" s="27" t="s">
        <v>83</v>
      </c>
      <c r="C13" s="27" t="s">
        <v>98</v>
      </c>
      <c r="D13" s="56" t="s">
        <v>84</v>
      </c>
      <c r="E13" s="56" t="s">
        <v>85</v>
      </c>
      <c r="F13" s="56" t="s">
        <v>86</v>
      </c>
      <c r="G13" s="56" t="s">
        <v>87</v>
      </c>
      <c r="H13" s="59" t="s">
        <v>88</v>
      </c>
      <c r="I13" s="62">
        <v>4</v>
      </c>
      <c r="J13" s="30">
        <v>0.3</v>
      </c>
      <c r="K13" s="31" t="s">
        <v>155</v>
      </c>
    </row>
    <row r="14" spans="1:11" ht="76.5" thickTop="1" thickBot="1" x14ac:dyDescent="0.3">
      <c r="B14" s="27" t="s">
        <v>89</v>
      </c>
      <c r="C14" s="27" t="s">
        <v>99</v>
      </c>
      <c r="D14" s="56" t="s">
        <v>100</v>
      </c>
      <c r="E14" s="56" t="s">
        <v>101</v>
      </c>
      <c r="F14" s="56" t="s">
        <v>102</v>
      </c>
      <c r="G14" s="56" t="s">
        <v>103</v>
      </c>
      <c r="H14" s="59" t="s">
        <v>104</v>
      </c>
      <c r="I14" s="63">
        <v>4</v>
      </c>
      <c r="J14" s="30">
        <v>0.1</v>
      </c>
    </row>
    <row r="15" spans="1:11" ht="46.5" thickTop="1" thickBot="1" x14ac:dyDescent="0.3">
      <c r="A15" s="50" t="s">
        <v>135</v>
      </c>
      <c r="B15" s="50"/>
      <c r="C15" s="50" t="s">
        <v>17</v>
      </c>
      <c r="D15" s="51"/>
      <c r="E15" s="51"/>
      <c r="F15" s="51"/>
      <c r="G15" s="51"/>
      <c r="H15" s="52"/>
      <c r="I15" s="53">
        <f>SUMPRODUCT(I16:I20,J16:J20)</f>
        <v>3.5</v>
      </c>
      <c r="J15" s="64">
        <f>SUM(J16:J20)</f>
        <v>1</v>
      </c>
      <c r="K15" s="55"/>
    </row>
    <row r="16" spans="1:11" ht="46.5" thickTop="1" thickBot="1" x14ac:dyDescent="0.3">
      <c r="B16" s="27" t="s">
        <v>30</v>
      </c>
      <c r="C16" s="27" t="s">
        <v>70</v>
      </c>
      <c r="D16" s="56" t="s">
        <v>31</v>
      </c>
      <c r="E16" s="56" t="s">
        <v>32</v>
      </c>
      <c r="F16" s="56" t="s">
        <v>33</v>
      </c>
      <c r="G16" s="56" t="s">
        <v>34</v>
      </c>
      <c r="H16" s="59" t="s">
        <v>82</v>
      </c>
      <c r="I16" s="62">
        <v>4</v>
      </c>
      <c r="J16" s="30">
        <v>0.4</v>
      </c>
      <c r="K16" s="31" t="s">
        <v>35</v>
      </c>
    </row>
    <row r="17" spans="1:11" ht="76.5" thickTop="1" thickBot="1" x14ac:dyDescent="0.3">
      <c r="B17" s="32" t="s">
        <v>114</v>
      </c>
      <c r="C17" s="27" t="s">
        <v>18</v>
      </c>
      <c r="D17" s="56" t="s">
        <v>19</v>
      </c>
      <c r="E17" s="56" t="s">
        <v>20</v>
      </c>
      <c r="F17" s="56" t="s">
        <v>21</v>
      </c>
      <c r="G17" s="59" t="s">
        <v>139</v>
      </c>
      <c r="H17" s="59" t="s">
        <v>78</v>
      </c>
      <c r="I17" s="62">
        <v>4</v>
      </c>
      <c r="J17" s="30">
        <v>0.1</v>
      </c>
    </row>
    <row r="18" spans="1:11" ht="61.5" thickTop="1" thickBot="1" x14ac:dyDescent="0.3">
      <c r="B18" s="27" t="s">
        <v>22</v>
      </c>
      <c r="C18" s="27" t="s">
        <v>105</v>
      </c>
      <c r="D18" s="56" t="s">
        <v>23</v>
      </c>
      <c r="E18" s="59" t="s">
        <v>133</v>
      </c>
      <c r="F18" s="59" t="s">
        <v>24</v>
      </c>
      <c r="G18" s="58"/>
      <c r="H18" s="59" t="s">
        <v>81</v>
      </c>
      <c r="I18" s="62">
        <v>3</v>
      </c>
      <c r="J18" s="30">
        <v>0.1</v>
      </c>
      <c r="K18" s="65" t="s">
        <v>72</v>
      </c>
    </row>
    <row r="19" spans="1:11" ht="91.5" thickTop="1" thickBot="1" x14ac:dyDescent="0.3">
      <c r="B19" s="27" t="s">
        <v>25</v>
      </c>
      <c r="C19" s="32" t="s">
        <v>115</v>
      </c>
      <c r="D19" s="56" t="s">
        <v>26</v>
      </c>
      <c r="E19" s="56" t="s">
        <v>27</v>
      </c>
      <c r="F19" s="56" t="s">
        <v>28</v>
      </c>
      <c r="G19" s="58"/>
      <c r="H19" s="59" t="s">
        <v>29</v>
      </c>
      <c r="I19" s="62">
        <v>3</v>
      </c>
      <c r="J19" s="30">
        <v>0.2</v>
      </c>
      <c r="K19" s="31" t="s">
        <v>169</v>
      </c>
    </row>
    <row r="20" spans="1:11" ht="91.5" thickTop="1" thickBot="1" x14ac:dyDescent="0.3">
      <c r="B20" s="27" t="s">
        <v>36</v>
      </c>
      <c r="C20" s="27" t="s">
        <v>37</v>
      </c>
      <c r="D20" s="56" t="s">
        <v>38</v>
      </c>
      <c r="E20" s="56" t="s">
        <v>39</v>
      </c>
      <c r="F20" s="56" t="s">
        <v>40</v>
      </c>
      <c r="G20" s="56" t="s">
        <v>41</v>
      </c>
      <c r="H20" s="59" t="s">
        <v>42</v>
      </c>
      <c r="I20" s="63">
        <v>3</v>
      </c>
      <c r="J20" s="30">
        <v>0.2</v>
      </c>
      <c r="K20" s="31" t="s">
        <v>170</v>
      </c>
    </row>
    <row r="21" spans="1:11" ht="46.5" thickTop="1" thickBot="1" x14ac:dyDescent="0.3">
      <c r="A21" s="50" t="s">
        <v>43</v>
      </c>
      <c r="B21" s="50"/>
      <c r="C21" s="50" t="s">
        <v>106</v>
      </c>
      <c r="D21" s="51"/>
      <c r="E21" s="51"/>
      <c r="F21" s="51"/>
      <c r="G21" s="51"/>
      <c r="H21" s="52"/>
      <c r="I21" s="53">
        <f>SUMPRODUCT(I22:I25,J22:J25)</f>
        <v>3.0000000000000004</v>
      </c>
      <c r="J21" s="64">
        <f>SUM(J22:J25)</f>
        <v>1</v>
      </c>
      <c r="K21" s="55"/>
    </row>
    <row r="22" spans="1:11" ht="106.5" thickTop="1" thickBot="1" x14ac:dyDescent="0.3">
      <c r="B22" s="27" t="s">
        <v>140</v>
      </c>
      <c r="C22" s="27" t="s">
        <v>141</v>
      </c>
      <c r="D22" s="56" t="s">
        <v>142</v>
      </c>
      <c r="E22" s="56" t="s">
        <v>151</v>
      </c>
      <c r="F22" s="56" t="s">
        <v>143</v>
      </c>
      <c r="G22" s="56" t="s">
        <v>149</v>
      </c>
      <c r="H22" s="59" t="s">
        <v>150</v>
      </c>
      <c r="I22" s="60">
        <v>3</v>
      </c>
      <c r="J22" s="30">
        <v>0.5</v>
      </c>
      <c r="K22" s="31" t="s">
        <v>144</v>
      </c>
    </row>
    <row r="23" spans="1:11" ht="106.5" thickTop="1" thickBot="1" x14ac:dyDescent="0.3">
      <c r="B23" s="27" t="s">
        <v>44</v>
      </c>
      <c r="C23" s="27" t="s">
        <v>107</v>
      </c>
      <c r="D23" s="56" t="s">
        <v>108</v>
      </c>
      <c r="E23" s="56" t="s">
        <v>45</v>
      </c>
      <c r="F23" s="56" t="s">
        <v>46</v>
      </c>
      <c r="G23" s="58"/>
      <c r="H23" s="59" t="s">
        <v>109</v>
      </c>
      <c r="I23" s="62">
        <v>2</v>
      </c>
      <c r="J23" s="30">
        <v>0.15</v>
      </c>
      <c r="K23" s="31" t="s">
        <v>47</v>
      </c>
    </row>
    <row r="24" spans="1:11" ht="98.25" customHeight="1" thickTop="1" thickBot="1" x14ac:dyDescent="0.3">
      <c r="B24" s="27" t="s">
        <v>48</v>
      </c>
      <c r="C24" s="27" t="s">
        <v>145</v>
      </c>
      <c r="D24" s="56" t="s">
        <v>110</v>
      </c>
      <c r="E24" s="56" t="s">
        <v>111</v>
      </c>
      <c r="F24" s="56" t="s">
        <v>146</v>
      </c>
      <c r="G24" s="56" t="s">
        <v>147</v>
      </c>
      <c r="H24" s="59" t="s">
        <v>148</v>
      </c>
      <c r="I24" s="62">
        <v>3</v>
      </c>
      <c r="J24" s="30">
        <v>0.2</v>
      </c>
      <c r="K24" s="31" t="s">
        <v>49</v>
      </c>
    </row>
    <row r="25" spans="1:11" ht="61.5" thickTop="1" thickBot="1" x14ac:dyDescent="0.3">
      <c r="A25" s="66"/>
      <c r="B25" s="66" t="s">
        <v>50</v>
      </c>
      <c r="C25" s="66" t="s">
        <v>112</v>
      </c>
      <c r="D25" s="56" t="s">
        <v>51</v>
      </c>
      <c r="E25" s="56" t="s">
        <v>52</v>
      </c>
      <c r="F25" s="56" t="s">
        <v>53</v>
      </c>
      <c r="G25" s="56" t="s">
        <v>113</v>
      </c>
      <c r="H25" s="59" t="s">
        <v>54</v>
      </c>
      <c r="I25" s="63">
        <v>4</v>
      </c>
      <c r="J25" s="30">
        <v>0.15</v>
      </c>
    </row>
    <row r="26" spans="1:11" ht="76.5" thickTop="1" thickBot="1" x14ac:dyDescent="0.3">
      <c r="A26" s="50" t="s">
        <v>55</v>
      </c>
      <c r="B26" s="50"/>
      <c r="C26" s="67" t="s">
        <v>116</v>
      </c>
      <c r="D26" s="51"/>
      <c r="E26" s="51"/>
      <c r="F26" s="51"/>
      <c r="G26" s="51"/>
      <c r="H26" s="52"/>
      <c r="I26" s="53">
        <f>SUMPRODUCT(I27:I31,J27:J31)</f>
        <v>3.5999999999999996</v>
      </c>
      <c r="J26" s="64">
        <f>SUM(J27:J29)</f>
        <v>0.8</v>
      </c>
      <c r="K26" s="55"/>
    </row>
    <row r="27" spans="1:11" ht="46.5" thickTop="1" thickBot="1" x14ac:dyDescent="0.3">
      <c r="B27" s="32" t="s">
        <v>136</v>
      </c>
      <c r="C27" s="32" t="s">
        <v>137</v>
      </c>
      <c r="D27" s="56" t="s">
        <v>56</v>
      </c>
      <c r="E27" s="56" t="s">
        <v>57</v>
      </c>
      <c r="F27" s="56" t="s">
        <v>73</v>
      </c>
      <c r="G27" s="68" t="s">
        <v>128</v>
      </c>
      <c r="H27" s="59" t="s">
        <v>132</v>
      </c>
      <c r="I27" s="60">
        <v>4</v>
      </c>
      <c r="J27" s="30">
        <v>0.4</v>
      </c>
      <c r="K27" s="31" t="s">
        <v>58</v>
      </c>
    </row>
    <row r="28" spans="1:11" ht="46.5" thickTop="1" thickBot="1" x14ac:dyDescent="0.3">
      <c r="B28" s="32" t="s">
        <v>59</v>
      </c>
      <c r="C28" s="69" t="s">
        <v>75</v>
      </c>
      <c r="D28" s="56" t="s">
        <v>60</v>
      </c>
      <c r="E28" s="56" t="s">
        <v>76</v>
      </c>
      <c r="F28" s="56" t="s">
        <v>61</v>
      </c>
      <c r="G28" s="56" t="s">
        <v>62</v>
      </c>
      <c r="H28" s="59" t="s">
        <v>63</v>
      </c>
      <c r="I28" s="62">
        <v>2</v>
      </c>
      <c r="J28" s="30">
        <v>0.1</v>
      </c>
    </row>
    <row r="29" spans="1:11" ht="81.75" customHeight="1" thickTop="1" thickBot="1" x14ac:dyDescent="0.3">
      <c r="B29" s="69" t="s">
        <v>154</v>
      </c>
      <c r="C29" s="69" t="s">
        <v>130</v>
      </c>
      <c r="D29" s="56" t="s">
        <v>129</v>
      </c>
      <c r="E29" s="56" t="s">
        <v>152</v>
      </c>
      <c r="F29" s="56" t="s">
        <v>153</v>
      </c>
      <c r="G29" s="56" t="s">
        <v>117</v>
      </c>
      <c r="H29" s="56" t="s">
        <v>131</v>
      </c>
      <c r="I29" s="62">
        <v>4</v>
      </c>
      <c r="J29" s="30">
        <v>0.3</v>
      </c>
      <c r="K29" s="31" t="s">
        <v>66</v>
      </c>
    </row>
    <row r="30" spans="1:11" s="32" customFormat="1" ht="76.5" thickTop="1" thickBot="1" x14ac:dyDescent="0.3">
      <c r="B30" s="32" t="s">
        <v>120</v>
      </c>
      <c r="C30" s="32" t="s">
        <v>122</v>
      </c>
      <c r="D30" s="68" t="s">
        <v>123</v>
      </c>
      <c r="E30" s="68" t="s">
        <v>65</v>
      </c>
      <c r="F30" s="68" t="s">
        <v>124</v>
      </c>
      <c r="G30" s="70"/>
      <c r="H30" s="68" t="s">
        <v>125</v>
      </c>
      <c r="I30" s="62">
        <v>3</v>
      </c>
      <c r="J30" s="61">
        <v>0.1</v>
      </c>
      <c r="K30" s="71"/>
    </row>
    <row r="31" spans="1:11" s="32" customFormat="1" ht="76.5" thickTop="1" thickBot="1" x14ac:dyDescent="0.3">
      <c r="B31" s="32" t="s">
        <v>121</v>
      </c>
      <c r="C31" s="32" t="s">
        <v>156</v>
      </c>
      <c r="D31" s="68" t="s">
        <v>64</v>
      </c>
      <c r="E31" s="68" t="s">
        <v>65</v>
      </c>
      <c r="F31" s="68" t="s">
        <v>126</v>
      </c>
      <c r="G31" s="70"/>
      <c r="H31" s="68" t="s">
        <v>127</v>
      </c>
      <c r="I31" s="62">
        <v>3</v>
      </c>
      <c r="J31" s="61">
        <v>0.1</v>
      </c>
      <c r="K31" s="71"/>
    </row>
    <row r="32" spans="1:11" ht="15.75" thickTop="1" x14ac:dyDescent="0.25"/>
  </sheetData>
  <mergeCells count="8">
    <mergeCell ref="K7:K8"/>
    <mergeCell ref="J7:J8"/>
    <mergeCell ref="D7:G7"/>
    <mergeCell ref="A1:I1"/>
    <mergeCell ref="A7:A8"/>
    <mergeCell ref="B7:B8"/>
    <mergeCell ref="C7:C8"/>
    <mergeCell ref="I7:I8"/>
  </mergeCells>
  <pageMargins left="0.7" right="0.7" top="0.75" bottom="0.75" header="0.3" footer="0.3"/>
  <pageSetup paperSize="9" scale="66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ColWidth="11.5703125" defaultRowHeight="15" x14ac:dyDescent="0.25"/>
  <cols>
    <col min="1" max="1" width="10.5703125" style="77" customWidth="1"/>
    <col min="2" max="2" width="36.42578125" style="77" customWidth="1"/>
    <col min="3" max="3" width="13.42578125" style="77" customWidth="1"/>
    <col min="4" max="4" width="13" style="77" customWidth="1"/>
    <col min="5" max="16384" width="11.5703125" style="77"/>
  </cols>
  <sheetData>
    <row r="1" spans="1:11" s="75" customFormat="1" ht="18.75" x14ac:dyDescent="0.25">
      <c r="A1" s="72" t="s">
        <v>167</v>
      </c>
      <c r="B1" s="73"/>
      <c r="C1" s="73"/>
      <c r="D1" s="73"/>
      <c r="E1" s="73"/>
      <c r="F1" s="73"/>
      <c r="G1" s="73"/>
      <c r="H1" s="73"/>
      <c r="I1" s="74"/>
      <c r="J1" s="74"/>
      <c r="K1" s="74"/>
    </row>
    <row r="2" spans="1:11" s="76" customFormat="1" x14ac:dyDescent="0.25">
      <c r="A2" s="78"/>
    </row>
    <row r="3" spans="1:11" x14ac:dyDescent="0.25">
      <c r="B3" s="77" t="s">
        <v>67</v>
      </c>
      <c r="C3" s="79">
        <f>Questionnaire!I9</f>
        <v>3.6</v>
      </c>
    </row>
    <row r="4" spans="1:11" x14ac:dyDescent="0.25">
      <c r="B4" s="77" t="s">
        <v>134</v>
      </c>
      <c r="C4" s="79">
        <f>Questionnaire!I15</f>
        <v>3.5</v>
      </c>
    </row>
    <row r="5" spans="1:11" x14ac:dyDescent="0.25">
      <c r="B5" s="77" t="s">
        <v>68</v>
      </c>
      <c r="C5" s="79">
        <f>Questionnaire!I21</f>
        <v>3.0000000000000004</v>
      </c>
    </row>
    <row r="6" spans="1:11" x14ac:dyDescent="0.25">
      <c r="B6" s="77" t="s">
        <v>80</v>
      </c>
      <c r="C6" s="79">
        <f>Questionnaire!I26</f>
        <v>3.5999999999999996</v>
      </c>
    </row>
    <row r="8" spans="1:11" x14ac:dyDescent="0.25">
      <c r="B8" s="77" t="s">
        <v>1</v>
      </c>
      <c r="C8" s="79">
        <f>Questionnaire!I6</f>
        <v>3.4249999999999998</v>
      </c>
    </row>
    <row r="40" spans="3:3" x14ac:dyDescent="0.25">
      <c r="C40" s="8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14"/>
  <sheetViews>
    <sheetView showGridLines="0" workbookViewId="0"/>
  </sheetViews>
  <sheetFormatPr baseColWidth="10" defaultRowHeight="15" x14ac:dyDescent="0.25"/>
  <cols>
    <col min="1" max="1" width="22" style="1" bestFit="1" customWidth="1"/>
    <col min="2" max="2" width="2.7109375" style="1" customWidth="1"/>
    <col min="3" max="3" width="50.7109375" style="1" customWidth="1"/>
    <col min="4" max="16384" width="11.42578125" style="1"/>
  </cols>
  <sheetData>
    <row r="1" spans="1:3" s="9" customFormat="1" ht="18.75" x14ac:dyDescent="0.3">
      <c r="A1" s="11" t="s">
        <v>165</v>
      </c>
      <c r="B1" s="11"/>
      <c r="C1" s="10"/>
    </row>
    <row r="3" spans="1:3" x14ac:dyDescent="0.25">
      <c r="A3" s="6" t="s">
        <v>164</v>
      </c>
      <c r="B3" s="5"/>
      <c r="C3" s="8"/>
    </row>
    <row r="4" spans="1:3" x14ac:dyDescent="0.25">
      <c r="A4" s="6" t="s">
        <v>119</v>
      </c>
      <c r="B4" s="5"/>
      <c r="C4" s="8" t="s">
        <v>163</v>
      </c>
    </row>
    <row r="5" spans="1:3" x14ac:dyDescent="0.25">
      <c r="A5" s="6" t="s">
        <v>162</v>
      </c>
      <c r="B5" s="5"/>
      <c r="C5" s="7"/>
    </row>
    <row r="6" spans="1:3" x14ac:dyDescent="0.25">
      <c r="A6" s="6" t="s">
        <v>161</v>
      </c>
      <c r="B6" s="5"/>
      <c r="C6" s="8"/>
    </row>
    <row r="7" spans="1:3" x14ac:dyDescent="0.25">
      <c r="A7" s="6" t="s">
        <v>160</v>
      </c>
      <c r="B7" s="5"/>
      <c r="C7" s="7"/>
    </row>
    <row r="8" spans="1:3" x14ac:dyDescent="0.25">
      <c r="A8" s="6" t="s">
        <v>159</v>
      </c>
      <c r="B8" s="5"/>
      <c r="C8" s="4"/>
    </row>
    <row r="9" spans="1:3" x14ac:dyDescent="0.25">
      <c r="A9" s="6" t="s">
        <v>158</v>
      </c>
      <c r="B9" s="5"/>
      <c r="C9" s="4"/>
    </row>
    <row r="10" spans="1:3" x14ac:dyDescent="0.25">
      <c r="A10" s="6" t="s">
        <v>118</v>
      </c>
      <c r="B10" s="5"/>
      <c r="C10" s="4"/>
    </row>
    <row r="11" spans="1:3" x14ac:dyDescent="0.25">
      <c r="A11" s="6" t="s">
        <v>157</v>
      </c>
      <c r="B11" s="5"/>
      <c r="C11" s="4"/>
    </row>
    <row r="13" spans="1:3" x14ac:dyDescent="0.25">
      <c r="A13" s="3"/>
      <c r="B13" s="3"/>
    </row>
    <row r="14" spans="1:3" x14ac:dyDescent="0.25">
      <c r="A14" s="2"/>
      <c r="B1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3A0BDACE0264881EE77CE09A04153" ma:contentTypeVersion="12" ma:contentTypeDescription="Crée un document." ma:contentTypeScope="" ma:versionID="78de5936b36c012758ed701f0ba3ba8f">
  <xsd:schema xmlns:xsd="http://www.w3.org/2001/XMLSchema" xmlns:xs="http://www.w3.org/2001/XMLSchema" xmlns:p="http://schemas.microsoft.com/office/2006/metadata/properties" xmlns:ns2="c209aac4-7970-4f77-aa1f-6f3a4982e366" xmlns:ns3="9e03c098-3cd9-46b3-a6c2-62d9184c3dd7" targetNamespace="http://schemas.microsoft.com/office/2006/metadata/properties" ma:root="true" ma:fieldsID="5dca6313b9d89328dfa318b69f219bee" ns2:_="" ns3:_="">
    <xsd:import namespace="c209aac4-7970-4f77-aa1f-6f3a4982e366"/>
    <xsd:import namespace="9e03c098-3cd9-46b3-a6c2-62d9184c3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aac4-7970-4f77-aa1f-6f3a4982e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3c098-3cd9-46b3-a6c2-62d9184c3dd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ED4760-5358-43F4-8BFB-C50732FEEE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1695A-75B0-450A-AAA6-8059AA22C07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209aac4-7970-4f77-aa1f-6f3a4982e36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e03c098-3cd9-46b3-a6c2-62d9184c3d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272890-27E9-4B6D-8AE5-A08035C59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aac4-7970-4f77-aa1f-6f3a4982e366"/>
    <ds:schemaRef ds:uri="9e03c098-3cd9-46b3-a6c2-62d9184c3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Questionnaire</vt:lpstr>
      <vt:lpstr>Evaluation</vt:lpstr>
      <vt:lpstr>Données de contrôle </vt:lpstr>
    </vt:vector>
  </TitlesOfParts>
  <Manager/>
  <Company>AEV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MOEBS Remi</dc:creator>
  <cp:keywords/>
  <dc:description/>
  <cp:lastModifiedBy>Florian VIONNET</cp:lastModifiedBy>
  <cp:revision/>
  <cp:lastPrinted>2021-03-27T09:50:17Z</cp:lastPrinted>
  <dcterms:created xsi:type="dcterms:W3CDTF">2017-09-13T09:20:06Z</dcterms:created>
  <dcterms:modified xsi:type="dcterms:W3CDTF">2021-10-19T13:15:05Z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0x0101000F63A0BDACE0264881EE77CE09A04153</vt:lpwstr>
  </property>
</Properties>
</file>