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0" windowWidth="22320" windowHeight="12980"/>
  </bookViews>
  <sheets>
    <sheet name="Valeur vénale" sheetId="1" r:id="rId1"/>
  </sheets>
  <definedNames>
    <definedName name="_xlnm.Print_Area" localSheetId="0">'Valeur vénale'!$A$1:$E$85</definedName>
  </definedNames>
  <calcPr calcId="162913"/>
</workbook>
</file>

<file path=xl/calcChain.xml><?xml version="1.0" encoding="utf-8"?>
<calcChain xmlns="http://schemas.openxmlformats.org/spreadsheetml/2006/main">
  <c r="B57" i="1" l="1"/>
  <c r="B49" i="1"/>
  <c r="B25" i="1"/>
  <c r="B10" i="1"/>
  <c r="B11" i="1" s="1"/>
</calcChain>
</file>

<file path=xl/sharedStrings.xml><?xml version="1.0" encoding="utf-8"?>
<sst xmlns="http://schemas.openxmlformats.org/spreadsheetml/2006/main" count="74" uniqueCount="69">
  <si>
    <t>AG</t>
  </si>
  <si>
    <t>AI</t>
  </si>
  <si>
    <t>AR</t>
  </si>
  <si>
    <t>BE</t>
  </si>
  <si>
    <t>BL</t>
  </si>
  <si>
    <t>BS</t>
  </si>
  <si>
    <t>FR</t>
  </si>
  <si>
    <t>GE</t>
  </si>
  <si>
    <t>GL</t>
  </si>
  <si>
    <t>GR</t>
  </si>
  <si>
    <t>JU</t>
  </si>
  <si>
    <t>LU</t>
  </si>
  <si>
    <t>NE</t>
  </si>
  <si>
    <t>NW</t>
  </si>
  <si>
    <t>OW</t>
  </si>
  <si>
    <t>SG</t>
  </si>
  <si>
    <t>SH</t>
  </si>
  <si>
    <t>SO</t>
  </si>
  <si>
    <t>SZ</t>
  </si>
  <si>
    <t>TG</t>
  </si>
  <si>
    <t>TI</t>
  </si>
  <si>
    <t>UR</t>
  </si>
  <si>
    <t>VD</t>
  </si>
  <si>
    <t>VS</t>
  </si>
  <si>
    <t>ZG</t>
  </si>
  <si>
    <t>ZH</t>
  </si>
  <si>
    <t>Immobilien in der Schweiz</t>
  </si>
  <si>
    <t>Steuerwert</t>
  </si>
  <si>
    <t>Umrechnungsfaktor (in %)</t>
  </si>
  <si>
    <t>Allokationswert</t>
  </si>
  <si>
    <t>Im Allgemeinen liefert diese Berechnung ausreichende Ergebnisse. Führt diese Methode im Einzelfall zu einem eindeutig falschen Ergebnis, muss eine Expertenschätzung vorgenommen werden.</t>
  </si>
  <si>
    <t>Kanton, in dem sich die Immobilie befindet</t>
  </si>
  <si>
    <t>Nicht landwirtschaftliches Gebäude</t>
  </si>
  <si>
    <t>Landwirtschaftliches Gebäude</t>
  </si>
  <si>
    <t>Immobilien im Ausland</t>
  </si>
  <si>
    <t>Im Allgemeinen liefert diese Berechnung ausreichende Ergebnisse. Führt diese Methode im Einzelfall zu einem eindeutig falschen Ergebnis, muss eine Anpassung unter Berücksichtigung der Merkmale des Objekts, seiner Lage und des Immobilienmarktes nach den Unterlagen des Beihilfeantragstellers vorgenommen werden. Die schweizerischen Konsulate können bei der Suche nach Dokumenten helfen (http://www.eda.admin.ch/eda/fr/home/reps.html)</t>
  </si>
  <si>
    <t>Wenn sich die Immobilie ausserhalb des Gebiets der Europäischen Union befindet, sind offizielle Dokumente manchmal schwer zu beschaffen. Die Schätzung lautet dann wie folgt:</t>
  </si>
  <si>
    <t>Für ein Gebäude</t>
  </si>
  <si>
    <t>Anzahl der Stockwerke</t>
  </si>
  <si>
    <t>Anzahl der Quadratmeter</t>
  </si>
  <si>
    <t>Preis pro Quadratmeter gemäss nebenstehender Tabelle</t>
  </si>
  <si>
    <t>Ort</t>
  </si>
  <si>
    <t>Preis pro Quadratmeter</t>
  </si>
  <si>
    <t>Zentrum einer grossen Stadt oder Küstentourismusregion</t>
  </si>
  <si>
    <t>Randbezirk einer Grossstadt</t>
  </si>
  <si>
    <t>Stadtgebiet (50-100km von der Stadt/Meer entfernt)</t>
  </si>
  <si>
    <t>Ländliche Region</t>
  </si>
  <si>
    <t>Landwirtschaftliche Nutzfläche</t>
  </si>
  <si>
    <t>Umrechnungsfaktor</t>
  </si>
  <si>
    <t>Für ein Grundstück</t>
  </si>
  <si>
    <t>Bergregion</t>
  </si>
  <si>
    <t>Schätzung des Verkehrswerts einer Immobilie</t>
  </si>
  <si>
    <t>Verkehrswert</t>
  </si>
  <si>
    <t>CMSR Sion-Hérens-Conthey, site des Coteaux du Soleil</t>
  </si>
  <si>
    <t>CMSR Sion-Hérens-Conthey, site du Coteau</t>
  </si>
  <si>
    <t>CMSR Bas-Valais, site de Monthey</t>
  </si>
  <si>
    <t>CMSR Sion-Hérens-Conthey, site de Nendaz</t>
  </si>
  <si>
    <t>CMSR de Sierre</t>
  </si>
  <si>
    <t>CMSR Sion-Hérens-Conthey, site de Sion</t>
  </si>
  <si>
    <t>CMSR Bas-Valais, site de St-Maurice</t>
  </si>
  <si>
    <t>CMSR Sion-Hérens-Conthey, site d'Hérens</t>
  </si>
  <si>
    <t>Croix-Rouge Valais</t>
  </si>
  <si>
    <t>Rotes Kreuz Wallis</t>
  </si>
  <si>
    <t>SMZ Oberwallis</t>
  </si>
  <si>
    <t>CMSR Bas-Valais, site de Vouvry</t>
  </si>
  <si>
    <t>CMS de Martigny &amp; Régions, Site d'Entremont</t>
  </si>
  <si>
    <t>CMS de Martigny &amp; Régions, Site de Martigny</t>
  </si>
  <si>
    <t>CMS de Martigny &amp; Régions, Site de Saxon</t>
  </si>
  <si>
    <t>OCPS/22.12.2021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</si>
</sst>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CHF]\ #,##0.00"/>
  </numFmts>
  <fonts count="14" x14ac:knownFonts="1">
    <font>
      <sz val="11"/>
      <color theme="1"/>
      <name val="Calibri"/>
      <family val="2"/>
      <scheme val="minor"/>
    </font>
    <font>
      <sz val="10"/>
      <name val="Arial"/>
      <family val="2"/>
    </font>
    <font>
      <sz val="11"/>
      <color theme="0"/>
      <name val="Calibri"/>
      <family val="2"/>
      <scheme val="minor"/>
    </font>
    <font>
      <sz val="12"/>
      <color theme="1"/>
      <name val="Arial"/>
      <family val="2"/>
    </font>
    <font>
      <sz val="16"/>
      <color theme="1"/>
      <name val="Arial"/>
      <family val="2"/>
    </font>
    <font>
      <sz val="18"/>
      <color theme="1"/>
      <name val="Arial"/>
      <family val="2"/>
    </font>
    <font>
      <sz val="11"/>
      <color theme="1"/>
      <name val="Arial"/>
      <family val="2"/>
    </font>
    <font>
      <b/>
      <sz val="10"/>
      <color theme="1"/>
      <name val="Arial"/>
      <family val="2"/>
    </font>
    <font>
      <sz val="14"/>
      <color theme="1"/>
      <name val="Arial"/>
      <family val="2"/>
    </font>
    <font>
      <b/>
      <u/>
      <sz val="12"/>
      <color theme="1"/>
      <name val="Arial"/>
      <family val="2"/>
    </font>
    <font>
      <b/>
      <sz val="11"/>
      <color theme="1"/>
      <name val="Arial"/>
      <family val="2"/>
    </font>
    <font>
      <i/>
      <sz val="10"/>
      <color theme="1"/>
      <name val="Arial"/>
      <family val="2"/>
    </font>
    <font>
      <sz val="10"/>
      <color theme="1"/>
      <name val="Arial"/>
      <family val="2"/>
    </font>
    <font>
      <sz val="8"/>
      <color theme="1"/>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
      <patternFill patternType="solid">
        <fgColor theme="0" tint="-4.9989318521683403E-2"/>
        <bgColor indexed="64"/>
      </patternFill>
    </fill>
  </fills>
  <borders count="2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s>
  <cellStyleXfs count="2">
    <xf numFmtId="0" fontId="0" fillId="0" borderId="0"/>
    <xf numFmtId="0" fontId="1" fillId="0" borderId="0"/>
  </cellStyleXfs>
  <cellXfs count="62">
    <xf numFmtId="0" fontId="0" fillId="0" borderId="0" xfId="0"/>
    <xf numFmtId="0" fontId="2" fillId="0" borderId="0" xfId="0" applyFont="1" applyAlignment="1">
      <alignment vertical="center"/>
    </xf>
    <xf numFmtId="0" fontId="3" fillId="0" borderId="0" xfId="1" applyFont="1" applyFill="1" applyBorder="1" applyAlignment="1" applyProtection="1">
      <alignment horizontal="center" vertical="center"/>
    </xf>
    <xf numFmtId="0" fontId="4" fillId="0" borderId="0" xfId="1" applyFont="1" applyFill="1" applyBorder="1" applyAlignment="1" applyProtection="1">
      <alignment vertical="center"/>
    </xf>
    <xf numFmtId="0" fontId="5" fillId="0" borderId="0" xfId="1" applyFont="1" applyFill="1" applyBorder="1" applyAlignment="1" applyProtection="1">
      <alignment horizontal="center" vertical="center"/>
    </xf>
    <xf numFmtId="0" fontId="6" fillId="0" borderId="0" xfId="0" applyFont="1" applyBorder="1" applyAlignment="1" applyProtection="1">
      <alignment vertical="center" wrapText="1"/>
    </xf>
    <xf numFmtId="0" fontId="6" fillId="0" borderId="0" xfId="0" applyFont="1" applyAlignment="1" applyProtection="1">
      <alignment vertical="center"/>
    </xf>
    <xf numFmtId="0" fontId="6" fillId="0" borderId="0" xfId="0" applyFont="1" applyAlignment="1">
      <alignment vertical="center"/>
    </xf>
    <xf numFmtId="0" fontId="7" fillId="2" borderId="0" xfId="1" applyFont="1" applyFill="1" applyBorder="1" applyAlignment="1" applyProtection="1">
      <alignment horizontal="left" vertical="center"/>
      <protection locked="0"/>
    </xf>
    <xf numFmtId="0" fontId="8" fillId="0" borderId="0" xfId="1" applyFont="1" applyFill="1" applyBorder="1" applyAlignment="1" applyProtection="1">
      <alignment vertical="center" wrapText="1"/>
    </xf>
    <xf numFmtId="0" fontId="6" fillId="0" borderId="0" xfId="0" applyFont="1" applyBorder="1" applyAlignment="1">
      <alignment vertical="center"/>
    </xf>
    <xf numFmtId="0" fontId="6" fillId="0" borderId="0" xfId="0" applyFont="1" applyAlignment="1" applyProtection="1">
      <alignment vertical="center" wrapText="1"/>
    </xf>
    <xf numFmtId="0" fontId="8" fillId="0" borderId="2" xfId="1" applyFont="1" applyFill="1" applyBorder="1" applyAlignment="1" applyProtection="1">
      <alignment horizontal="center" vertical="center"/>
    </xf>
    <xf numFmtId="0" fontId="8" fillId="0" borderId="3" xfId="1" applyFont="1" applyFill="1" applyBorder="1" applyAlignment="1" applyProtection="1">
      <alignment horizontal="center" vertical="center"/>
    </xf>
    <xf numFmtId="0" fontId="8" fillId="0" borderId="16" xfId="1" applyFont="1" applyFill="1" applyBorder="1" applyAlignment="1" applyProtection="1">
      <alignment horizontal="center" vertical="center"/>
    </xf>
    <xf numFmtId="0" fontId="9" fillId="0" borderId="0" xfId="1" applyFont="1" applyBorder="1" applyAlignment="1" applyProtection="1">
      <alignment horizontal="left" vertical="center"/>
    </xf>
    <xf numFmtId="0" fontId="10" fillId="0" borderId="0" xfId="1" applyFont="1" applyBorder="1" applyAlignment="1" applyProtection="1">
      <alignment horizontal="left" vertical="center"/>
    </xf>
    <xf numFmtId="0" fontId="9" fillId="0" borderId="0" xfId="1" applyFont="1" applyBorder="1" applyAlignment="1" applyProtection="1">
      <alignment horizontal="left" vertical="center" wrapText="1"/>
    </xf>
    <xf numFmtId="0" fontId="6" fillId="0" borderId="0" xfId="0" applyFont="1" applyBorder="1" applyAlignment="1" applyProtection="1">
      <alignment vertical="center"/>
    </xf>
    <xf numFmtId="0" fontId="6" fillId="0" borderId="4" xfId="0" applyFont="1" applyBorder="1" applyAlignment="1" applyProtection="1">
      <alignment vertical="center"/>
    </xf>
    <xf numFmtId="164" fontId="6" fillId="2" borderId="4" xfId="0" applyNumberFormat="1" applyFont="1" applyFill="1" applyBorder="1" applyAlignment="1" applyProtection="1">
      <alignment horizontal="center" vertical="center"/>
      <protection locked="0"/>
    </xf>
    <xf numFmtId="0" fontId="10" fillId="3" borderId="2" xfId="0" applyFont="1" applyFill="1" applyBorder="1" applyAlignment="1" applyProtection="1">
      <alignment horizontal="center" vertical="center"/>
    </xf>
    <xf numFmtId="0" fontId="10" fillId="3" borderId="3" xfId="0" applyFont="1" applyFill="1" applyBorder="1" applyAlignment="1" applyProtection="1">
      <alignment horizontal="center" vertical="center"/>
    </xf>
    <xf numFmtId="0" fontId="10" fillId="3" borderId="16" xfId="0" applyFont="1" applyFill="1" applyBorder="1" applyAlignment="1" applyProtection="1">
      <alignment horizontal="center" vertical="center"/>
    </xf>
    <xf numFmtId="0" fontId="6" fillId="2" borderId="4" xfId="0" applyNumberFormat="1" applyFont="1" applyFill="1" applyBorder="1" applyAlignment="1" applyProtection="1">
      <alignment horizontal="center" vertical="center"/>
      <protection locked="0"/>
    </xf>
    <xf numFmtId="0" fontId="10" fillId="4" borderId="1" xfId="0" applyFont="1" applyFill="1" applyBorder="1" applyAlignment="1" applyProtection="1">
      <alignment horizontal="center" vertical="center" wrapText="1"/>
    </xf>
    <xf numFmtId="0" fontId="6" fillId="0" borderId="6" xfId="0" applyFont="1" applyBorder="1" applyAlignment="1" applyProtection="1">
      <alignment vertical="center"/>
    </xf>
    <xf numFmtId="164" fontId="6" fillId="0" borderId="6" xfId="0" applyNumberFormat="1" applyFont="1" applyBorder="1" applyAlignment="1" applyProtection="1">
      <alignment horizontal="center" vertical="center"/>
    </xf>
    <xf numFmtId="0" fontId="6" fillId="4" borderId="13" xfId="0" applyFont="1" applyFill="1" applyBorder="1" applyAlignment="1" applyProtection="1">
      <alignment horizontal="center" vertical="center"/>
    </xf>
    <xf numFmtId="0" fontId="6" fillId="4" borderId="5" xfId="0" applyFont="1" applyFill="1" applyBorder="1" applyAlignment="1" applyProtection="1">
      <alignment horizontal="center" vertical="center"/>
    </xf>
    <xf numFmtId="0" fontId="6" fillId="4" borderId="14" xfId="0" applyFont="1" applyFill="1" applyBorder="1" applyAlignment="1" applyProtection="1">
      <alignment horizontal="center" vertical="center"/>
    </xf>
    <xf numFmtId="0" fontId="10" fillId="0" borderId="2" xfId="0" applyFont="1" applyBorder="1" applyAlignment="1" applyProtection="1">
      <alignment vertical="center"/>
    </xf>
    <xf numFmtId="164" fontId="10" fillId="0" borderId="1" xfId="0" applyNumberFormat="1" applyFont="1" applyBorder="1" applyAlignment="1" applyProtection="1">
      <alignment horizontal="center" vertical="center"/>
    </xf>
    <xf numFmtId="0" fontId="6" fillId="4" borderId="8" xfId="0" applyFont="1" applyFill="1" applyBorder="1" applyAlignment="1" applyProtection="1">
      <alignment horizontal="center" vertical="center"/>
    </xf>
    <xf numFmtId="0" fontId="6" fillId="4" borderId="4" xfId="0" applyFont="1" applyFill="1" applyBorder="1" applyAlignment="1" applyProtection="1">
      <alignment horizontal="center" vertical="center"/>
    </xf>
    <xf numFmtId="0" fontId="6" fillId="4" borderId="9" xfId="0" applyFont="1" applyFill="1" applyBorder="1" applyAlignment="1" applyProtection="1">
      <alignment horizontal="center" vertical="center"/>
    </xf>
    <xf numFmtId="0" fontId="11" fillId="0" borderId="0" xfId="0" applyFont="1" applyBorder="1" applyAlignment="1" applyProtection="1">
      <alignment horizontal="center" vertical="center" wrapText="1"/>
    </xf>
    <xf numFmtId="0" fontId="9" fillId="0" borderId="0" xfId="1" applyFont="1" applyBorder="1" applyAlignment="1" applyProtection="1">
      <alignment vertical="center"/>
    </xf>
    <xf numFmtId="164" fontId="6" fillId="2" borderId="12" xfId="0" applyNumberFormat="1" applyFont="1" applyFill="1" applyBorder="1" applyAlignment="1" applyProtection="1">
      <alignment horizontal="center" vertical="center"/>
      <protection locked="0"/>
    </xf>
    <xf numFmtId="0" fontId="10" fillId="0" borderId="4" xfId="0" applyFont="1" applyBorder="1" applyAlignment="1" applyProtection="1">
      <alignment vertical="center"/>
    </xf>
    <xf numFmtId="164" fontId="10" fillId="0" borderId="12" xfId="0" applyNumberFormat="1" applyFont="1" applyBorder="1" applyAlignment="1" applyProtection="1">
      <alignment horizontal="center" vertical="center"/>
    </xf>
    <xf numFmtId="0" fontId="11" fillId="0" borderId="0" xfId="0" applyFont="1" applyAlignment="1" applyProtection="1">
      <alignment horizontal="center" vertical="center" wrapText="1"/>
    </xf>
    <xf numFmtId="0" fontId="6" fillId="4" borderId="10" xfId="0" applyFont="1" applyFill="1" applyBorder="1" applyAlignment="1" applyProtection="1">
      <alignment horizontal="center" vertical="center"/>
    </xf>
    <xf numFmtId="0" fontId="6" fillId="4" borderId="15" xfId="0" applyFont="1" applyFill="1" applyBorder="1" applyAlignment="1" applyProtection="1">
      <alignment horizontal="center" vertical="center"/>
    </xf>
    <xf numFmtId="0" fontId="6" fillId="4" borderId="11" xfId="0" applyFont="1" applyFill="1" applyBorder="1" applyAlignment="1" applyProtection="1">
      <alignment horizontal="center" vertical="center"/>
    </xf>
    <xf numFmtId="0" fontId="6" fillId="0" borderId="0" xfId="0" applyFont="1" applyAlignment="1" applyProtection="1">
      <alignment horizontal="center" vertical="center" wrapText="1"/>
    </xf>
    <xf numFmtId="0" fontId="6" fillId="0" borderId="0" xfId="0" applyFont="1" applyAlignment="1">
      <alignment vertical="center" wrapText="1"/>
    </xf>
    <xf numFmtId="0" fontId="6" fillId="2" borderId="6" xfId="0" applyFont="1" applyFill="1" applyBorder="1" applyAlignment="1" applyProtection="1">
      <alignment horizontal="center" vertical="center"/>
      <protection locked="0"/>
    </xf>
    <xf numFmtId="0" fontId="6" fillId="0" borderId="0" xfId="0" applyFont="1" applyAlignment="1">
      <alignment horizontal="center" vertical="center" wrapText="1"/>
    </xf>
    <xf numFmtId="0" fontId="6" fillId="0" borderId="19" xfId="0" applyFont="1" applyBorder="1" applyAlignment="1" applyProtection="1">
      <alignment vertical="center"/>
    </xf>
    <xf numFmtId="0" fontId="6" fillId="2" borderId="4" xfId="0" applyFont="1" applyFill="1" applyBorder="1" applyAlignment="1" applyProtection="1">
      <alignment horizontal="center" vertical="center"/>
      <protection locked="0"/>
    </xf>
    <xf numFmtId="0" fontId="6" fillId="0" borderId="6" xfId="0" applyFont="1" applyBorder="1" applyAlignment="1" applyProtection="1">
      <alignment vertical="center" wrapText="1"/>
    </xf>
    <xf numFmtId="164" fontId="6" fillId="0" borderId="6" xfId="0" applyNumberFormat="1" applyFont="1" applyBorder="1" applyAlignment="1" applyProtection="1">
      <alignment horizontal="center" vertical="center"/>
      <protection locked="0"/>
    </xf>
    <xf numFmtId="0" fontId="10" fillId="4" borderId="17" xfId="0" applyFont="1" applyFill="1" applyBorder="1" applyAlignment="1" applyProtection="1">
      <alignment horizontal="center" vertical="center"/>
    </xf>
    <xf numFmtId="0" fontId="10" fillId="4" borderId="7" xfId="0" applyFont="1" applyFill="1" applyBorder="1" applyAlignment="1" applyProtection="1">
      <alignment horizontal="center" vertical="center" wrapText="1"/>
    </xf>
    <xf numFmtId="0" fontId="10" fillId="0" borderId="2" xfId="0" applyFont="1" applyFill="1" applyBorder="1" applyAlignment="1" applyProtection="1">
      <alignment vertical="center"/>
    </xf>
    <xf numFmtId="0" fontId="12" fillId="4" borderId="18" xfId="0" applyFont="1" applyFill="1" applyBorder="1" applyAlignment="1" applyProtection="1">
      <alignment vertical="center" wrapText="1"/>
    </xf>
    <xf numFmtId="164" fontId="6" fillId="4" borderId="9" xfId="0" applyNumberFormat="1" applyFont="1" applyFill="1" applyBorder="1" applyAlignment="1" applyProtection="1">
      <alignment horizontal="center" vertical="center"/>
    </xf>
    <xf numFmtId="0" fontId="12" fillId="4" borderId="8" xfId="0" applyFont="1" applyFill="1" applyBorder="1" applyAlignment="1" applyProtection="1">
      <alignment vertical="center" wrapText="1"/>
    </xf>
    <xf numFmtId="0" fontId="12" fillId="4" borderId="10" xfId="0" applyFont="1" applyFill="1" applyBorder="1" applyAlignment="1" applyProtection="1">
      <alignment vertical="center" wrapText="1"/>
    </xf>
    <xf numFmtId="164" fontId="6" fillId="4" borderId="11" xfId="0" applyNumberFormat="1" applyFont="1" applyFill="1" applyBorder="1" applyAlignment="1" applyProtection="1">
      <alignment horizontal="center" vertical="center"/>
    </xf>
    <xf numFmtId="0" fontId="13" fillId="0" borderId="0" xfId="0" applyFont="1" applyAlignment="1">
      <alignment vertical="center"/>
    </xf>
  </cellXfs>
  <cellStyles count="2">
    <cellStyle name="Normal" xfId="0" builtinId="0"/>
    <cellStyle name="Normal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889000</xdr:colOff>
      <xdr:row>0</xdr:row>
      <xdr:rowOff>95250</xdr:rowOff>
    </xdr:from>
    <xdr:to>
      <xdr:col>4</xdr:col>
      <xdr:colOff>885190</xdr:colOff>
      <xdr:row>2</xdr:row>
      <xdr:rowOff>340360</xdr:rowOff>
    </xdr:to>
    <xdr:pic>
      <xdr:nvPicPr>
        <xdr:cNvPr id="3" name="Image 2" descr="Logo Final"/>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45050" y="95250"/>
          <a:ext cx="980440" cy="854710"/>
        </a:xfrm>
        <a:prstGeom prst="rect">
          <a:avLst/>
        </a:prstGeom>
        <a:noFill/>
        <a:ln>
          <a:noFill/>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5"/>
  <sheetViews>
    <sheetView tabSelected="1" zoomScale="90" zoomScaleNormal="90" workbookViewId="0">
      <selection activeCell="H6" sqref="H6"/>
    </sheetView>
  </sheetViews>
  <sheetFormatPr baseColWidth="10" defaultColWidth="9.1796875" defaultRowHeight="14" x14ac:dyDescent="0.35"/>
  <cols>
    <col min="1" max="1" width="26.7265625" style="7" customWidth="1"/>
    <col min="2" max="2" width="16.7265625" style="7" customWidth="1"/>
    <col min="3" max="3" width="13.1796875" style="7" customWidth="1"/>
    <col min="4" max="4" width="14.1796875" style="7" customWidth="1"/>
    <col min="5" max="5" width="13.54296875" style="7" customWidth="1"/>
    <col min="6" max="6" width="9.1796875" style="46"/>
    <col min="7" max="16384" width="9.1796875" style="7"/>
  </cols>
  <sheetData>
    <row r="1" spans="1:9" ht="13" customHeight="1" x14ac:dyDescent="0.35">
      <c r="A1" s="2"/>
      <c r="B1" s="3"/>
      <c r="C1" s="3"/>
      <c r="D1" s="4"/>
      <c r="E1" s="4"/>
      <c r="F1" s="5"/>
      <c r="G1" s="6"/>
      <c r="H1" s="6"/>
      <c r="I1" s="6"/>
    </row>
    <row r="2" spans="1:9" ht="35.15" customHeight="1" x14ac:dyDescent="0.35">
      <c r="A2" s="8" t="s">
        <v>63</v>
      </c>
      <c r="B2" s="8"/>
      <c r="C2" s="8"/>
      <c r="D2" s="9"/>
      <c r="E2" s="9"/>
      <c r="F2" s="5"/>
      <c r="G2" s="6"/>
      <c r="H2" s="6"/>
      <c r="I2" s="6"/>
    </row>
    <row r="3" spans="1:9" ht="36" customHeight="1" thickBot="1" x14ac:dyDescent="0.4">
      <c r="A3" s="10"/>
      <c r="B3" s="10"/>
      <c r="C3" s="10"/>
      <c r="D3" s="10"/>
      <c r="F3" s="11"/>
      <c r="G3" s="6"/>
      <c r="H3" s="6"/>
      <c r="I3" s="6"/>
    </row>
    <row r="4" spans="1:9" ht="18" thickBot="1" x14ac:dyDescent="0.4">
      <c r="A4" s="12" t="s">
        <v>51</v>
      </c>
      <c r="B4" s="13"/>
      <c r="C4" s="13"/>
      <c r="D4" s="13"/>
      <c r="E4" s="14"/>
      <c r="F4" s="5"/>
      <c r="G4" s="6"/>
      <c r="H4" s="6"/>
      <c r="I4" s="6"/>
    </row>
    <row r="5" spans="1:9" ht="22.5" customHeight="1" x14ac:dyDescent="0.35">
      <c r="C5" s="15"/>
      <c r="D5" s="15"/>
      <c r="E5" s="15"/>
      <c r="F5" s="15"/>
      <c r="G5" s="6"/>
      <c r="H5" s="6"/>
      <c r="I5" s="6"/>
    </row>
    <row r="6" spans="1:9" ht="15.5" x14ac:dyDescent="0.35">
      <c r="A6" s="16" t="s">
        <v>26</v>
      </c>
      <c r="B6" s="16"/>
      <c r="C6" s="15"/>
      <c r="D6" s="15"/>
      <c r="E6" s="15"/>
      <c r="F6" s="17"/>
      <c r="G6" s="6"/>
      <c r="H6" s="6"/>
      <c r="I6" s="6"/>
    </row>
    <row r="7" spans="1:9" ht="14.5" thickBot="1" x14ac:dyDescent="0.4">
      <c r="A7" s="18"/>
      <c r="B7" s="18"/>
      <c r="C7" s="18"/>
      <c r="D7" s="18"/>
      <c r="E7" s="18"/>
      <c r="F7" s="5"/>
      <c r="G7" s="6"/>
      <c r="H7" s="6"/>
      <c r="I7" s="6"/>
    </row>
    <row r="8" spans="1:9" ht="15" customHeight="1" thickBot="1" x14ac:dyDescent="0.4">
      <c r="A8" s="19" t="s">
        <v>27</v>
      </c>
      <c r="B8" s="20">
        <v>0</v>
      </c>
      <c r="C8" s="21" t="s">
        <v>28</v>
      </c>
      <c r="D8" s="22"/>
      <c r="E8" s="23"/>
      <c r="F8" s="5"/>
      <c r="G8" s="6"/>
      <c r="H8" s="6"/>
      <c r="I8" s="6"/>
    </row>
    <row r="9" spans="1:9" ht="56.5" thickBot="1" x14ac:dyDescent="0.4">
      <c r="A9" s="19" t="s">
        <v>48</v>
      </c>
      <c r="B9" s="24">
        <v>170</v>
      </c>
      <c r="C9" s="25" t="s">
        <v>31</v>
      </c>
      <c r="D9" s="25" t="s">
        <v>32</v>
      </c>
      <c r="E9" s="25" t="s">
        <v>33</v>
      </c>
      <c r="F9" s="11"/>
      <c r="G9" s="6"/>
      <c r="H9" s="6"/>
      <c r="I9" s="6"/>
    </row>
    <row r="10" spans="1:9" ht="15" thickBot="1" x14ac:dyDescent="0.4">
      <c r="A10" s="26" t="s">
        <v>29</v>
      </c>
      <c r="B10" s="27">
        <f>((B8*B9)/100)</f>
        <v>0</v>
      </c>
      <c r="C10" s="28" t="s">
        <v>0</v>
      </c>
      <c r="D10" s="29">
        <v>130</v>
      </c>
      <c r="E10" s="30">
        <v>100</v>
      </c>
      <c r="F10" s="11"/>
      <c r="G10" s="6"/>
      <c r="H10" s="1" t="s">
        <v>65</v>
      </c>
      <c r="I10" s="6"/>
    </row>
    <row r="11" spans="1:9" ht="15" thickBot="1" x14ac:dyDescent="0.4">
      <c r="A11" s="31" t="s">
        <v>52</v>
      </c>
      <c r="B11" s="32">
        <f>((B10*100)/70)</f>
        <v>0</v>
      </c>
      <c r="C11" s="33" t="s">
        <v>1</v>
      </c>
      <c r="D11" s="34">
        <v>110</v>
      </c>
      <c r="E11" s="35">
        <v>100</v>
      </c>
      <c r="F11" s="11"/>
      <c r="G11" s="6"/>
      <c r="H11" s="1" t="s">
        <v>66</v>
      </c>
      <c r="I11" s="6"/>
    </row>
    <row r="12" spans="1:9" ht="14.5" x14ac:dyDescent="0.35">
      <c r="A12" s="36" t="s">
        <v>30</v>
      </c>
      <c r="B12" s="36"/>
      <c r="C12" s="33" t="s">
        <v>2</v>
      </c>
      <c r="D12" s="34">
        <v>100</v>
      </c>
      <c r="E12" s="35">
        <v>100</v>
      </c>
      <c r="F12" s="11"/>
      <c r="G12" s="6"/>
      <c r="H12" s="1" t="s">
        <v>67</v>
      </c>
      <c r="I12" s="6"/>
    </row>
    <row r="13" spans="1:9" ht="14.5" x14ac:dyDescent="0.35">
      <c r="A13" s="36"/>
      <c r="B13" s="36"/>
      <c r="C13" s="33" t="s">
        <v>3</v>
      </c>
      <c r="D13" s="34">
        <v>155</v>
      </c>
      <c r="E13" s="35">
        <v>100</v>
      </c>
      <c r="F13" s="11"/>
      <c r="G13" s="6"/>
      <c r="H13" s="1" t="s">
        <v>55</v>
      </c>
      <c r="I13" s="6"/>
    </row>
    <row r="14" spans="1:9" ht="14.5" x14ac:dyDescent="0.35">
      <c r="A14" s="36"/>
      <c r="B14" s="36"/>
      <c r="C14" s="33" t="s">
        <v>4</v>
      </c>
      <c r="D14" s="34">
        <v>385</v>
      </c>
      <c r="E14" s="35">
        <v>100</v>
      </c>
      <c r="F14" s="11"/>
      <c r="G14" s="6"/>
      <c r="H14" s="1" t="s">
        <v>59</v>
      </c>
      <c r="I14" s="6"/>
    </row>
    <row r="15" spans="1:9" ht="14.5" x14ac:dyDescent="0.35">
      <c r="A15" s="36"/>
      <c r="B15" s="36"/>
      <c r="C15" s="33" t="s">
        <v>5</v>
      </c>
      <c r="D15" s="34">
        <v>140</v>
      </c>
      <c r="E15" s="35">
        <v>100</v>
      </c>
      <c r="F15" s="11"/>
      <c r="G15" s="6"/>
      <c r="H15" s="1" t="s">
        <v>64</v>
      </c>
      <c r="I15" s="6"/>
    </row>
    <row r="16" spans="1:9" ht="14.5" x14ac:dyDescent="0.35">
      <c r="A16" s="36"/>
      <c r="B16" s="36"/>
      <c r="C16" s="33" t="s">
        <v>6</v>
      </c>
      <c r="D16" s="34">
        <v>155</v>
      </c>
      <c r="E16" s="35">
        <v>100</v>
      </c>
      <c r="F16" s="11"/>
      <c r="G16" s="6"/>
      <c r="H16" s="1" t="s">
        <v>57</v>
      </c>
      <c r="I16" s="6"/>
    </row>
    <row r="17" spans="1:9" ht="14.5" x14ac:dyDescent="0.35">
      <c r="A17" s="6"/>
      <c r="B17" s="6"/>
      <c r="C17" s="33" t="s">
        <v>7</v>
      </c>
      <c r="D17" s="34">
        <v>145</v>
      </c>
      <c r="E17" s="35">
        <v>100</v>
      </c>
      <c r="F17" s="11"/>
      <c r="G17" s="6"/>
      <c r="H17" s="1" t="s">
        <v>56</v>
      </c>
      <c r="I17" s="6"/>
    </row>
    <row r="18" spans="1:9" ht="14.5" x14ac:dyDescent="0.35">
      <c r="A18" s="6"/>
      <c r="B18" s="6"/>
      <c r="C18" s="33" t="s">
        <v>8</v>
      </c>
      <c r="D18" s="34">
        <v>115</v>
      </c>
      <c r="E18" s="35">
        <v>100</v>
      </c>
      <c r="F18" s="11"/>
      <c r="G18" s="6"/>
      <c r="H18" s="1" t="s">
        <v>58</v>
      </c>
      <c r="I18" s="6"/>
    </row>
    <row r="19" spans="1:9" ht="14.5" x14ac:dyDescent="0.35">
      <c r="A19" s="6"/>
      <c r="B19" s="6"/>
      <c r="C19" s="33" t="s">
        <v>9</v>
      </c>
      <c r="D19" s="34">
        <v>140</v>
      </c>
      <c r="E19" s="35">
        <v>100</v>
      </c>
      <c r="F19" s="11"/>
      <c r="G19" s="6"/>
      <c r="H19" s="1" t="s">
        <v>53</v>
      </c>
      <c r="I19" s="6"/>
    </row>
    <row r="20" spans="1:9" ht="14.5" x14ac:dyDescent="0.35">
      <c r="A20" s="6"/>
      <c r="B20" s="6"/>
      <c r="C20" s="33" t="s">
        <v>10</v>
      </c>
      <c r="D20" s="34">
        <v>130</v>
      </c>
      <c r="E20" s="35">
        <v>100</v>
      </c>
      <c r="F20" s="11"/>
      <c r="G20" s="6"/>
      <c r="H20" s="1" t="s">
        <v>60</v>
      </c>
      <c r="I20" s="6"/>
    </row>
    <row r="21" spans="1:9" ht="14.5" x14ac:dyDescent="0.35">
      <c r="A21" s="16" t="s">
        <v>34</v>
      </c>
      <c r="B21" s="16"/>
      <c r="C21" s="33" t="s">
        <v>11</v>
      </c>
      <c r="D21" s="34">
        <v>115</v>
      </c>
      <c r="E21" s="35">
        <v>100</v>
      </c>
      <c r="F21" s="11"/>
      <c r="G21" s="6"/>
      <c r="H21" s="1" t="s">
        <v>54</v>
      </c>
      <c r="I21" s="6"/>
    </row>
    <row r="22" spans="1:9" ht="15.5" x14ac:dyDescent="0.35">
      <c r="A22" s="37"/>
      <c r="B22" s="18"/>
      <c r="C22" s="33" t="s">
        <v>12</v>
      </c>
      <c r="D22" s="34">
        <v>135</v>
      </c>
      <c r="E22" s="35">
        <v>100</v>
      </c>
      <c r="F22" s="11"/>
      <c r="G22" s="6"/>
      <c r="H22" s="1" t="s">
        <v>61</v>
      </c>
      <c r="I22" s="6"/>
    </row>
    <row r="23" spans="1:9" ht="14.5" x14ac:dyDescent="0.35">
      <c r="A23" s="6"/>
      <c r="B23" s="6"/>
      <c r="C23" s="33" t="s">
        <v>13</v>
      </c>
      <c r="D23" s="34">
        <v>140</v>
      </c>
      <c r="E23" s="35">
        <v>100</v>
      </c>
      <c r="F23" s="11"/>
      <c r="G23" s="6"/>
      <c r="H23" s="1" t="s">
        <v>62</v>
      </c>
      <c r="I23" s="6"/>
    </row>
    <row r="24" spans="1:9" ht="14.5" x14ac:dyDescent="0.35">
      <c r="A24" s="19" t="s">
        <v>27</v>
      </c>
      <c r="B24" s="38">
        <v>0</v>
      </c>
      <c r="C24" s="33" t="s">
        <v>14</v>
      </c>
      <c r="D24" s="34">
        <v>195</v>
      </c>
      <c r="E24" s="35">
        <v>100</v>
      </c>
      <c r="F24" s="11"/>
      <c r="G24" s="6"/>
      <c r="H24" s="1" t="s">
        <v>63</v>
      </c>
      <c r="I24" s="6"/>
    </row>
    <row r="25" spans="1:9" x14ac:dyDescent="0.35">
      <c r="A25" s="39" t="s">
        <v>52</v>
      </c>
      <c r="B25" s="40">
        <f>(B24*2.5)</f>
        <v>0</v>
      </c>
      <c r="C25" s="33" t="s">
        <v>15</v>
      </c>
      <c r="D25" s="34">
        <v>100</v>
      </c>
      <c r="E25" s="35">
        <v>100</v>
      </c>
      <c r="F25" s="11"/>
      <c r="G25" s="6"/>
      <c r="H25" s="6"/>
      <c r="I25" s="6"/>
    </row>
    <row r="26" spans="1:9" x14ac:dyDescent="0.35">
      <c r="A26" s="6"/>
      <c r="B26" s="6"/>
      <c r="C26" s="33" t="s">
        <v>16</v>
      </c>
      <c r="D26" s="34">
        <v>140</v>
      </c>
      <c r="E26" s="35">
        <v>100</v>
      </c>
      <c r="F26" s="11"/>
      <c r="G26" s="6"/>
      <c r="H26" s="6"/>
      <c r="I26" s="6"/>
    </row>
    <row r="27" spans="1:9" ht="15" customHeight="1" x14ac:dyDescent="0.35">
      <c r="A27" s="41"/>
      <c r="B27" s="41"/>
      <c r="C27" s="33" t="s">
        <v>17</v>
      </c>
      <c r="D27" s="34">
        <v>335</v>
      </c>
      <c r="E27" s="35">
        <v>100</v>
      </c>
      <c r="F27" s="11"/>
      <c r="G27" s="6"/>
      <c r="H27" s="6"/>
      <c r="I27" s="6"/>
    </row>
    <row r="28" spans="1:9" x14ac:dyDescent="0.35">
      <c r="A28" s="41"/>
      <c r="B28" s="41"/>
      <c r="C28" s="33" t="s">
        <v>18</v>
      </c>
      <c r="D28" s="34">
        <v>125</v>
      </c>
      <c r="E28" s="35">
        <v>100</v>
      </c>
      <c r="F28" s="11"/>
      <c r="G28" s="6"/>
      <c r="H28" s="6"/>
      <c r="I28" s="6"/>
    </row>
    <row r="29" spans="1:9" x14ac:dyDescent="0.35">
      <c r="A29" s="41"/>
      <c r="B29" s="41"/>
      <c r="C29" s="33" t="s">
        <v>19</v>
      </c>
      <c r="D29" s="34">
        <v>120</v>
      </c>
      <c r="E29" s="35">
        <v>100</v>
      </c>
      <c r="F29" s="11"/>
      <c r="G29" s="6"/>
      <c r="H29" s="6"/>
      <c r="I29" s="6"/>
    </row>
    <row r="30" spans="1:9" x14ac:dyDescent="0.35">
      <c r="A30" s="41"/>
      <c r="B30" s="41"/>
      <c r="C30" s="33" t="s">
        <v>20</v>
      </c>
      <c r="D30" s="34">
        <v>155</v>
      </c>
      <c r="E30" s="35">
        <v>100</v>
      </c>
      <c r="F30" s="11"/>
      <c r="G30" s="6"/>
      <c r="H30" s="6"/>
      <c r="I30" s="6"/>
    </row>
    <row r="31" spans="1:9" x14ac:dyDescent="0.35">
      <c r="A31" s="41"/>
      <c r="B31" s="41"/>
      <c r="C31" s="33" t="s">
        <v>21</v>
      </c>
      <c r="D31" s="34">
        <v>110</v>
      </c>
      <c r="E31" s="35">
        <v>80</v>
      </c>
      <c r="F31" s="11"/>
      <c r="G31" s="6"/>
      <c r="H31" s="6"/>
      <c r="I31" s="6"/>
    </row>
    <row r="32" spans="1:9" x14ac:dyDescent="0.35">
      <c r="A32" s="41"/>
      <c r="B32" s="41"/>
      <c r="C32" s="33" t="s">
        <v>22</v>
      </c>
      <c r="D32" s="34">
        <v>110</v>
      </c>
      <c r="E32" s="35">
        <v>100</v>
      </c>
      <c r="F32" s="11"/>
      <c r="G32" s="6"/>
      <c r="H32" s="6"/>
      <c r="I32" s="6"/>
    </row>
    <row r="33" spans="1:9" x14ac:dyDescent="0.35">
      <c r="A33" s="41"/>
      <c r="B33" s="41"/>
      <c r="C33" s="33" t="s">
        <v>23</v>
      </c>
      <c r="D33" s="34">
        <v>170</v>
      </c>
      <c r="E33" s="35">
        <v>100</v>
      </c>
      <c r="F33" s="11"/>
      <c r="G33" s="6"/>
      <c r="H33" s="6"/>
      <c r="I33" s="6"/>
    </row>
    <row r="34" spans="1:9" x14ac:dyDescent="0.35">
      <c r="A34" s="41"/>
      <c r="B34" s="41"/>
      <c r="C34" s="33" t="s">
        <v>24</v>
      </c>
      <c r="D34" s="34">
        <v>115</v>
      </c>
      <c r="E34" s="35">
        <v>100</v>
      </c>
      <c r="F34" s="11"/>
      <c r="G34" s="6"/>
      <c r="H34" s="6"/>
      <c r="I34" s="6"/>
    </row>
    <row r="35" spans="1:9" ht="14.5" thickBot="1" x14ac:dyDescent="0.4">
      <c r="A35" s="41"/>
      <c r="B35" s="41"/>
      <c r="C35" s="42" t="s">
        <v>25</v>
      </c>
      <c r="D35" s="43">
        <v>115</v>
      </c>
      <c r="E35" s="44">
        <v>100</v>
      </c>
      <c r="F35" s="11"/>
      <c r="G35" s="6"/>
      <c r="H35" s="6"/>
      <c r="I35" s="6"/>
    </row>
    <row r="36" spans="1:9" x14ac:dyDescent="0.35">
      <c r="A36" s="6"/>
      <c r="B36" s="6"/>
      <c r="F36" s="11"/>
      <c r="G36" s="6"/>
      <c r="H36" s="6"/>
      <c r="I36" s="6"/>
    </row>
    <row r="37" spans="1:9" ht="14.15" customHeight="1" x14ac:dyDescent="0.35">
      <c r="A37" s="45" t="s">
        <v>35</v>
      </c>
      <c r="B37" s="45"/>
      <c r="C37" s="45"/>
      <c r="D37" s="45"/>
      <c r="E37" s="45"/>
      <c r="F37" s="11"/>
      <c r="G37" s="6"/>
      <c r="H37" s="6"/>
      <c r="I37" s="6"/>
    </row>
    <row r="38" spans="1:9" x14ac:dyDescent="0.35">
      <c r="A38" s="45"/>
      <c r="B38" s="45"/>
      <c r="C38" s="45"/>
      <c r="D38" s="45"/>
      <c r="E38" s="45"/>
      <c r="F38" s="11"/>
      <c r="G38" s="6"/>
      <c r="H38" s="6"/>
      <c r="I38" s="6"/>
    </row>
    <row r="39" spans="1:9" x14ac:dyDescent="0.35">
      <c r="A39" s="45"/>
      <c r="B39" s="45"/>
      <c r="C39" s="45"/>
      <c r="D39" s="45"/>
      <c r="E39" s="45"/>
      <c r="F39" s="11"/>
      <c r="G39" s="6"/>
      <c r="H39" s="6"/>
      <c r="I39" s="6"/>
    </row>
    <row r="40" spans="1:9" x14ac:dyDescent="0.35">
      <c r="A40" s="45"/>
      <c r="B40" s="45"/>
      <c r="C40" s="45"/>
      <c r="D40" s="45"/>
      <c r="E40" s="45"/>
      <c r="F40" s="11"/>
      <c r="G40" s="6"/>
      <c r="H40" s="6"/>
      <c r="I40" s="6"/>
    </row>
    <row r="41" spans="1:9" x14ac:dyDescent="0.35">
      <c r="A41" s="45"/>
      <c r="B41" s="45"/>
      <c r="C41" s="45"/>
      <c r="D41" s="45"/>
      <c r="E41" s="45"/>
      <c r="F41" s="11"/>
      <c r="G41" s="6"/>
      <c r="H41" s="6"/>
      <c r="I41" s="6"/>
    </row>
    <row r="42" spans="1:9" x14ac:dyDescent="0.35">
      <c r="A42" s="45"/>
      <c r="B42" s="45"/>
      <c r="C42" s="45"/>
      <c r="D42" s="45"/>
      <c r="E42" s="45"/>
      <c r="F42" s="11"/>
      <c r="G42" s="6"/>
      <c r="H42" s="6"/>
      <c r="I42" s="6"/>
    </row>
    <row r="43" spans="1:9" x14ac:dyDescent="0.35">
      <c r="A43" s="45"/>
      <c r="B43" s="45"/>
      <c r="C43" s="45"/>
      <c r="D43" s="45"/>
      <c r="E43" s="45"/>
      <c r="F43" s="11"/>
      <c r="G43" s="6"/>
      <c r="H43" s="6"/>
      <c r="I43" s="6"/>
    </row>
    <row r="44" spans="1:9" x14ac:dyDescent="0.35">
      <c r="A44" s="45"/>
      <c r="B44" s="45"/>
      <c r="C44" s="45"/>
      <c r="D44" s="45"/>
      <c r="E44" s="45"/>
      <c r="F44" s="11"/>
      <c r="G44" s="6"/>
      <c r="H44" s="6"/>
      <c r="I44" s="6"/>
    </row>
    <row r="45" spans="1:9" x14ac:dyDescent="0.35">
      <c r="C45" s="6"/>
      <c r="D45" s="6"/>
      <c r="E45" s="6"/>
      <c r="F45" s="11"/>
      <c r="G45" s="6"/>
      <c r="H45" s="6"/>
      <c r="I45" s="6"/>
    </row>
    <row r="46" spans="1:9" x14ac:dyDescent="0.35">
      <c r="C46" s="6"/>
      <c r="D46" s="6"/>
      <c r="E46" s="6"/>
      <c r="F46" s="11"/>
      <c r="G46" s="6"/>
      <c r="H46" s="6"/>
      <c r="I46" s="6"/>
    </row>
    <row r="47" spans="1:9" x14ac:dyDescent="0.35">
      <c r="A47" s="19" t="s">
        <v>37</v>
      </c>
      <c r="B47" s="19"/>
    </row>
    <row r="48" spans="1:9" ht="14.5" thickBot="1" x14ac:dyDescent="0.4">
      <c r="A48" s="26" t="s">
        <v>38</v>
      </c>
      <c r="B48" s="47">
        <v>0</v>
      </c>
    </row>
    <row r="49" spans="1:9" ht="14.5" thickBot="1" x14ac:dyDescent="0.4">
      <c r="A49" s="31" t="s">
        <v>52</v>
      </c>
      <c r="B49" s="32">
        <f>((B48*10000)*2)</f>
        <v>0</v>
      </c>
    </row>
    <row r="50" spans="1:9" x14ac:dyDescent="0.35">
      <c r="F50" s="11"/>
      <c r="G50" s="45"/>
      <c r="H50" s="45"/>
      <c r="I50" s="6"/>
    </row>
    <row r="51" spans="1:9" x14ac:dyDescent="0.35">
      <c r="A51" s="48" t="s">
        <v>36</v>
      </c>
      <c r="B51" s="48"/>
      <c r="C51" s="48"/>
      <c r="D51" s="48"/>
      <c r="E51" s="48"/>
      <c r="F51" s="11"/>
      <c r="G51" s="45"/>
      <c r="H51" s="45"/>
      <c r="I51" s="6"/>
    </row>
    <row r="52" spans="1:9" x14ac:dyDescent="0.35">
      <c r="A52" s="48"/>
      <c r="B52" s="48"/>
      <c r="C52" s="48"/>
      <c r="D52" s="48"/>
      <c r="E52" s="48"/>
      <c r="F52" s="11"/>
      <c r="G52" s="45"/>
      <c r="H52" s="45"/>
      <c r="I52" s="6"/>
    </row>
    <row r="53" spans="1:9" ht="9.75" customHeight="1" x14ac:dyDescent="0.35">
      <c r="F53" s="11"/>
      <c r="G53" s="45"/>
      <c r="H53" s="45"/>
      <c r="I53" s="6"/>
    </row>
    <row r="54" spans="1:9" x14ac:dyDescent="0.35">
      <c r="A54" s="19" t="s">
        <v>49</v>
      </c>
      <c r="B54" s="49"/>
      <c r="C54" s="18"/>
      <c r="D54" s="6"/>
      <c r="E54" s="6"/>
      <c r="F54" s="11"/>
      <c r="G54" s="6"/>
      <c r="H54" s="6"/>
      <c r="I54" s="6"/>
    </row>
    <row r="55" spans="1:9" ht="14.5" thickBot="1" x14ac:dyDescent="0.4">
      <c r="A55" s="19" t="s">
        <v>39</v>
      </c>
      <c r="B55" s="50">
        <v>0</v>
      </c>
      <c r="C55" s="6"/>
      <c r="D55" s="6"/>
      <c r="E55" s="6"/>
      <c r="F55" s="11"/>
      <c r="G55" s="6"/>
      <c r="H55" s="6"/>
      <c r="I55" s="6"/>
    </row>
    <row r="56" spans="1:9" ht="42.5" thickBot="1" x14ac:dyDescent="0.4">
      <c r="A56" s="51" t="s">
        <v>40</v>
      </c>
      <c r="B56" s="52"/>
      <c r="C56" s="53" t="s">
        <v>41</v>
      </c>
      <c r="D56" s="54" t="s">
        <v>42</v>
      </c>
      <c r="E56" s="6"/>
      <c r="F56" s="11"/>
      <c r="G56" s="6"/>
      <c r="H56" s="6"/>
      <c r="I56" s="6"/>
    </row>
    <row r="57" spans="1:9" ht="62.25" customHeight="1" thickBot="1" x14ac:dyDescent="0.4">
      <c r="A57" s="55" t="s">
        <v>52</v>
      </c>
      <c r="B57" s="32">
        <f>(B55*B56)</f>
        <v>0</v>
      </c>
      <c r="C57" s="56" t="s">
        <v>43</v>
      </c>
      <c r="D57" s="57">
        <v>80</v>
      </c>
      <c r="E57" s="6"/>
      <c r="F57" s="11"/>
      <c r="G57" s="6"/>
      <c r="H57" s="6"/>
      <c r="I57" s="6"/>
    </row>
    <row r="58" spans="1:9" ht="37.5" x14ac:dyDescent="0.35">
      <c r="A58" s="6"/>
      <c r="B58" s="6"/>
      <c r="C58" s="58" t="s">
        <v>44</v>
      </c>
      <c r="D58" s="57">
        <v>60</v>
      </c>
      <c r="E58" s="6"/>
      <c r="F58" s="11"/>
      <c r="G58" s="6"/>
      <c r="H58" s="6"/>
      <c r="I58" s="6"/>
    </row>
    <row r="59" spans="1:9" ht="50" x14ac:dyDescent="0.35">
      <c r="A59" s="6"/>
      <c r="B59" s="6"/>
      <c r="C59" s="58" t="s">
        <v>45</v>
      </c>
      <c r="D59" s="57">
        <v>40</v>
      </c>
    </row>
    <row r="60" spans="1:9" ht="25" x14ac:dyDescent="0.35">
      <c r="A60" s="6"/>
      <c r="B60" s="6"/>
      <c r="C60" s="58" t="s">
        <v>46</v>
      </c>
      <c r="D60" s="57">
        <v>20</v>
      </c>
    </row>
    <row r="61" spans="1:9" x14ac:dyDescent="0.35">
      <c r="A61" s="6"/>
      <c r="B61" s="6"/>
      <c r="C61" s="58" t="s">
        <v>50</v>
      </c>
      <c r="D61" s="57">
        <v>5</v>
      </c>
    </row>
    <row r="62" spans="1:9" ht="25.5" thickBot="1" x14ac:dyDescent="0.4">
      <c r="A62" s="6"/>
      <c r="B62" s="6"/>
      <c r="C62" s="59" t="s">
        <v>47</v>
      </c>
      <c r="D62" s="60">
        <v>1</v>
      </c>
    </row>
    <row r="85" spans="1:1" x14ac:dyDescent="0.35">
      <c r="A85" s="61" t="s">
        <v>68</v>
      </c>
    </row>
  </sheetData>
  <sheetProtection algorithmName="SHA-512" hashValue="3JXsM1CZeerWFKG9nVIYgbiaBv6V2c7Nt60pTmyqMfVmEoq1gYffR6BfW2F06iS+dtRhpyvCPfKHURtqWZl9rA==" saltValue="u8ltFWA8tdAAq2l+Ilixkw==" spinCount="100000" sheet="1" objects="1" scenarios="1"/>
  <mergeCells count="10">
    <mergeCell ref="A2:C2"/>
    <mergeCell ref="A4:E4"/>
    <mergeCell ref="G50:H53"/>
    <mergeCell ref="A12:B16"/>
    <mergeCell ref="A27:B35"/>
    <mergeCell ref="A6:B6"/>
    <mergeCell ref="A21:B21"/>
    <mergeCell ref="C8:E8"/>
    <mergeCell ref="A37:E44"/>
    <mergeCell ref="A51:E52"/>
  </mergeCells>
  <dataValidations count="3">
    <dataValidation type="list" allowBlank="1" showInputMessage="1" showErrorMessage="1" sqref="B56">
      <formula1>$D$57:$D$62</formula1>
    </dataValidation>
    <dataValidation type="list" allowBlank="1" showInputMessage="1" showErrorMessage="1" sqref="B9">
      <formula1>$D$10:$D$35</formula1>
    </dataValidation>
    <dataValidation type="list" allowBlank="1" showInputMessage="1" showErrorMessage="1" sqref="A2:C2">
      <formula1>$H$10:$H$24</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Valeur vénale</vt:lpstr>
      <vt:lpstr>'Valeur vénale'!Zone_d_impression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2021-12-22T10:42:50Z</dcterms:modified>
</cp:coreProperties>
</file>