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tat\8. Statistique dès 2015\01. Population_Demographie\BEVNAT\Resultat\Site_internet\"/>
    </mc:Choice>
  </mc:AlternateContent>
  <bookViews>
    <workbookView xWindow="0" yWindow="0" windowWidth="28800" windowHeight="12300"/>
  </bookViews>
  <sheets>
    <sheet name="Total" sheetId="1" r:id="rId1"/>
    <sheet name="0-64 Jahre" sheetId="2" r:id="rId2"/>
    <sheet name="65 Jahre und meh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Q17" i="3" l="1"/>
  <c r="P17" i="3"/>
  <c r="O17" i="3"/>
  <c r="Q16" i="3"/>
  <c r="P16" i="3"/>
  <c r="O16" i="3"/>
  <c r="Q15" i="3"/>
  <c r="P15" i="3"/>
  <c r="O15" i="3"/>
  <c r="Q14" i="3"/>
  <c r="P14" i="3"/>
  <c r="O14" i="3"/>
  <c r="Q13" i="3"/>
  <c r="P13" i="3"/>
  <c r="O13" i="3"/>
  <c r="Q12" i="3"/>
  <c r="P12" i="3"/>
  <c r="O12" i="3"/>
  <c r="Q11" i="3"/>
  <c r="P11" i="3"/>
  <c r="O11" i="3"/>
  <c r="Q10" i="3"/>
  <c r="P10" i="3"/>
  <c r="O10" i="3"/>
  <c r="Q9" i="3"/>
  <c r="P9" i="3"/>
  <c r="O9" i="3"/>
  <c r="Q8" i="3"/>
  <c r="P8" i="3"/>
  <c r="O8" i="3"/>
  <c r="Q7" i="3"/>
  <c r="P7" i="3"/>
  <c r="O7" i="3"/>
  <c r="Q6" i="3"/>
  <c r="P6" i="3"/>
  <c r="O6" i="3"/>
  <c r="Q17" i="2"/>
  <c r="P17" i="2"/>
  <c r="O17" i="2"/>
  <c r="Q16" i="2"/>
  <c r="P16" i="2"/>
  <c r="O16" i="2"/>
  <c r="Q15" i="2"/>
  <c r="P15" i="2"/>
  <c r="O15" i="2"/>
  <c r="Q14" i="2"/>
  <c r="P14" i="2"/>
  <c r="O14" i="2"/>
  <c r="Q13" i="2"/>
  <c r="P13" i="2"/>
  <c r="O13" i="2"/>
  <c r="Q12" i="2"/>
  <c r="P12" i="2"/>
  <c r="O12" i="2"/>
  <c r="Q11" i="2"/>
  <c r="P11" i="2"/>
  <c r="O11" i="2"/>
  <c r="Q10" i="2"/>
  <c r="P10" i="2"/>
  <c r="O10" i="2"/>
  <c r="Q9" i="2"/>
  <c r="P9" i="2"/>
  <c r="O9" i="2"/>
  <c r="Q8" i="2"/>
  <c r="P8" i="2"/>
  <c r="O8" i="2"/>
  <c r="Q7" i="2"/>
  <c r="P7" i="2"/>
  <c r="O7" i="2"/>
  <c r="Q6" i="2"/>
  <c r="P6" i="2"/>
  <c r="O6" i="2"/>
  <c r="O7" i="1"/>
  <c r="P7" i="1"/>
  <c r="Q7" i="1"/>
  <c r="O8" i="1"/>
  <c r="P8" i="1"/>
  <c r="Q8" i="1"/>
  <c r="O9" i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Q6" i="1"/>
  <c r="P6" i="1"/>
</calcChain>
</file>

<file path=xl/sharedStrings.xml><?xml version="1.0" encoding="utf-8"?>
<sst xmlns="http://schemas.openxmlformats.org/spreadsheetml/2006/main" count="60" uniqueCount="22">
  <si>
    <t>Mai</t>
  </si>
  <si>
    <t>Minima 2010-2019</t>
  </si>
  <si>
    <t>Maxima 2010-2019</t>
  </si>
  <si>
    <t>Todesfälle nach monat, Wallis</t>
  </si>
  <si>
    <t>Monat</t>
  </si>
  <si>
    <t>Jahr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</si>
  <si>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</si>
  <si>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</si>
  <si>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</si>
  <si>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</si>
  <si>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</si>
  <si>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</si>
  <si>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</si>
  <si>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</si>
  <si>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</si>
  <si>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</si>
  <si>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</si>
  <si>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Todesfälle, Altersklasse 65 Jahre und mehr, Wallis</t>
  </si>
  <si>
    <t>Todesfälle, Altersklasse 0-64 Jahre, Wallis</t>
  </si>
  <si>
    <t>Median 2010-2019</t>
  </si>
  <si>
    <t>2021 (p)</t>
  </si>
  <si>
    <t>Quelle: BFS - BEVNAT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</si>
</sst>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1" xfId="0" applyFill="1" applyBorder="1" applyAlignment="1">
      <alignment horizontal="center" vertical="top" wrapText="1"/>
    </xf>
    <xf numFmtId="1" fontId="0" fillId="2" borderId="0" xfId="0" applyNumberForma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Todesfälle, Wallis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Total!$O$5</c:f>
              <c:strCache>
                <c:ptCount val="1"/>
                <c:pt idx="0">
                  <c:v>Minima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Total!$A$6:$A$17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Total!$O$6:$O$17</c:f>
              <c:numCache>
                <c:formatCode>General</c:formatCode>
                <c:ptCount val="12"/>
                <c:pt idx="0">
                  <c:v>208</c:v>
                </c:pt>
                <c:pt idx="1">
                  <c:v>194</c:v>
                </c:pt>
                <c:pt idx="2">
                  <c:v>204</c:v>
                </c:pt>
                <c:pt idx="3">
                  <c:v>171</c:v>
                </c:pt>
                <c:pt idx="4">
                  <c:v>158</c:v>
                </c:pt>
                <c:pt idx="5">
                  <c:v>177</c:v>
                </c:pt>
                <c:pt idx="6">
                  <c:v>179</c:v>
                </c:pt>
                <c:pt idx="7">
                  <c:v>170</c:v>
                </c:pt>
                <c:pt idx="8">
                  <c:v>184</c:v>
                </c:pt>
                <c:pt idx="9">
                  <c:v>200</c:v>
                </c:pt>
                <c:pt idx="10">
                  <c:v>203</c:v>
                </c:pt>
                <c:pt idx="11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4B-41C3-88A1-F728DCC56C1E}"/>
            </c:ext>
          </c:extLst>
        </c:ser>
        <c:ser>
          <c:idx val="1"/>
          <c:order val="1"/>
          <c:tx>
            <c:strRef>
              <c:f>Total!$P$5</c:f>
              <c:strCache>
                <c:ptCount val="1"/>
                <c:pt idx="0">
                  <c:v>Maxima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Total!$A$6:$A$17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Total!$P$6:$P$17</c:f>
              <c:numCache>
                <c:formatCode>General</c:formatCode>
                <c:ptCount val="12"/>
                <c:pt idx="0">
                  <c:v>322</c:v>
                </c:pt>
                <c:pt idx="1">
                  <c:v>298</c:v>
                </c:pt>
                <c:pt idx="2">
                  <c:v>280</c:v>
                </c:pt>
                <c:pt idx="3">
                  <c:v>263</c:v>
                </c:pt>
                <c:pt idx="4">
                  <c:v>263</c:v>
                </c:pt>
                <c:pt idx="5">
                  <c:v>225</c:v>
                </c:pt>
                <c:pt idx="6">
                  <c:v>250</c:v>
                </c:pt>
                <c:pt idx="7">
                  <c:v>247</c:v>
                </c:pt>
                <c:pt idx="8">
                  <c:v>225</c:v>
                </c:pt>
                <c:pt idx="9">
                  <c:v>228</c:v>
                </c:pt>
                <c:pt idx="10">
                  <c:v>242</c:v>
                </c:pt>
                <c:pt idx="11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4B-41C3-88A1-F728DCC56C1E}"/>
            </c:ext>
          </c:extLst>
        </c:ser>
        <c:ser>
          <c:idx val="2"/>
          <c:order val="2"/>
          <c:tx>
            <c:strRef>
              <c:f>Total!$Q$5</c:f>
              <c:strCache>
                <c:ptCount val="1"/>
                <c:pt idx="0">
                  <c:v>Median 2010-2019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Total!$A$6:$A$17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Total!$Q$6:$Q$17</c:f>
              <c:numCache>
                <c:formatCode>0</c:formatCode>
                <c:ptCount val="12"/>
                <c:pt idx="0">
                  <c:v>244</c:v>
                </c:pt>
                <c:pt idx="1">
                  <c:v>237</c:v>
                </c:pt>
                <c:pt idx="2">
                  <c:v>237.5</c:v>
                </c:pt>
                <c:pt idx="3">
                  <c:v>204.5</c:v>
                </c:pt>
                <c:pt idx="4">
                  <c:v>213.5</c:v>
                </c:pt>
                <c:pt idx="5">
                  <c:v>191.5</c:v>
                </c:pt>
                <c:pt idx="6">
                  <c:v>214</c:v>
                </c:pt>
                <c:pt idx="7">
                  <c:v>205</c:v>
                </c:pt>
                <c:pt idx="8">
                  <c:v>201.5</c:v>
                </c:pt>
                <c:pt idx="9">
                  <c:v>220.5</c:v>
                </c:pt>
                <c:pt idx="10">
                  <c:v>217</c:v>
                </c:pt>
                <c:pt idx="11">
                  <c:v>234.5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4B-41C3-88A1-F728DCC56C1E}"/>
            </c:ext>
          </c:extLst>
        </c:ser>
        <c:ser>
          <c:idx val="3"/>
          <c:order val="3"/>
          <c:tx>
            <c:strRef>
              <c:f>Total!$C$5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Total!$A$6:$A$17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Total!$C$6:$C$17</c:f>
              <c:numCache>
                <c:formatCode>General</c:formatCode>
                <c:ptCount val="12"/>
                <c:pt idx="0">
                  <c:v>254</c:v>
                </c:pt>
                <c:pt idx="1">
                  <c:v>233</c:v>
                </c:pt>
                <c:pt idx="2">
                  <c:v>300</c:v>
                </c:pt>
                <c:pt idx="3">
                  <c:v>326</c:v>
                </c:pt>
                <c:pt idx="4">
                  <c:v>216</c:v>
                </c:pt>
                <c:pt idx="5">
                  <c:v>203</c:v>
                </c:pt>
                <c:pt idx="6">
                  <c:v>207</c:v>
                </c:pt>
                <c:pt idx="7">
                  <c:v>202</c:v>
                </c:pt>
                <c:pt idx="8">
                  <c:v>227</c:v>
                </c:pt>
                <c:pt idx="9">
                  <c:v>304</c:v>
                </c:pt>
                <c:pt idx="10">
                  <c:v>524</c:v>
                </c:pt>
                <c:pt idx="11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4B-41C3-88A1-F728DCC56C1E}"/>
            </c:ext>
          </c:extLst>
        </c:ser>
        <c:ser>
          <c:idx val="4"/>
          <c:order val="4"/>
          <c:tx>
            <c:strRef>
              <c:f>Total!$B$5</c:f>
              <c:strCache>
                <c:ptCount val="1"/>
                <c:pt idx="0">
                  <c:v>2021 (p)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Total!$A$6:$A$17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Total!$B$6:$B$17</c:f>
              <c:numCache>
                <c:formatCode>General</c:formatCode>
                <c:ptCount val="12"/>
                <c:pt idx="0">
                  <c:v>328</c:v>
                </c:pt>
                <c:pt idx="1">
                  <c:v>223</c:v>
                </c:pt>
                <c:pt idx="2">
                  <c:v>195</c:v>
                </c:pt>
                <c:pt idx="3">
                  <c:v>225</c:v>
                </c:pt>
                <c:pt idx="4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A8-4FAC-827A-53FD29AD9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01528"/>
        <c:axId val="693199560"/>
      </c:lineChart>
      <c:catAx>
        <c:axId val="69320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199560"/>
        <c:crosses val="autoZero"/>
        <c:auto val="1"/>
        <c:lblAlgn val="ctr"/>
        <c:lblOffset val="100"/>
        <c:noMultiLvlLbl val="0"/>
      </c:catAx>
      <c:valAx>
        <c:axId val="69319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000" b="0" i="0" baseline="0">
                    <a:effectLst/>
                  </a:rPr>
                  <a:t>Anzahl Todesfälle</a:t>
                </a:r>
                <a:endParaRPr lang="fr-CH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20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800" b="0" i="0" baseline="0">
                <a:effectLst/>
              </a:rPr>
              <a:t>Todesfälle, Wallis</a:t>
            </a:r>
            <a:endParaRPr lang="fr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'0-64 Jahre'!$O$5</c:f>
              <c:strCache>
                <c:ptCount val="1"/>
                <c:pt idx="0">
                  <c:v>Minima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'0-64 Jahre'!$A$6:$A$17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'0-64 Jahre'!$O$6:$O$17</c:f>
              <c:numCache>
                <c:formatCode>General</c:formatCode>
                <c:ptCount val="12"/>
                <c:pt idx="0">
                  <c:v>27</c:v>
                </c:pt>
                <c:pt idx="1">
                  <c:v>24</c:v>
                </c:pt>
                <c:pt idx="2">
                  <c:v>28</c:v>
                </c:pt>
                <c:pt idx="3">
                  <c:v>20</c:v>
                </c:pt>
                <c:pt idx="4">
                  <c:v>16</c:v>
                </c:pt>
                <c:pt idx="5">
                  <c:v>25</c:v>
                </c:pt>
                <c:pt idx="6">
                  <c:v>29</c:v>
                </c:pt>
                <c:pt idx="7">
                  <c:v>28</c:v>
                </c:pt>
                <c:pt idx="8">
                  <c:v>18</c:v>
                </c:pt>
                <c:pt idx="9">
                  <c:v>25</c:v>
                </c:pt>
                <c:pt idx="10">
                  <c:v>28</c:v>
                </c:pt>
                <c:pt idx="1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D2-4DEA-B0C2-CD548B0CB667}"/>
            </c:ext>
          </c:extLst>
        </c:ser>
        <c:ser>
          <c:idx val="1"/>
          <c:order val="1"/>
          <c:tx>
            <c:strRef>
              <c:f>'0-64 Jahre'!$P$5</c:f>
              <c:strCache>
                <c:ptCount val="1"/>
                <c:pt idx="0">
                  <c:v>Maxima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'0-64 Jahre'!$A$6:$A$17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'0-64 Jahre'!$P$6:$P$17</c:f>
              <c:numCache>
                <c:formatCode>General</c:formatCode>
                <c:ptCount val="12"/>
                <c:pt idx="0">
                  <c:v>45</c:v>
                </c:pt>
                <c:pt idx="1">
                  <c:v>43</c:v>
                </c:pt>
                <c:pt idx="2">
                  <c:v>55</c:v>
                </c:pt>
                <c:pt idx="3">
                  <c:v>43</c:v>
                </c:pt>
                <c:pt idx="4">
                  <c:v>38</c:v>
                </c:pt>
                <c:pt idx="5">
                  <c:v>47</c:v>
                </c:pt>
                <c:pt idx="6">
                  <c:v>49</c:v>
                </c:pt>
                <c:pt idx="7">
                  <c:v>41</c:v>
                </c:pt>
                <c:pt idx="8">
                  <c:v>41</c:v>
                </c:pt>
                <c:pt idx="9">
                  <c:v>44</c:v>
                </c:pt>
                <c:pt idx="10">
                  <c:v>44</c:v>
                </c:pt>
                <c:pt idx="1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D2-4DEA-B0C2-CD548B0CB667}"/>
            </c:ext>
          </c:extLst>
        </c:ser>
        <c:ser>
          <c:idx val="2"/>
          <c:order val="2"/>
          <c:tx>
            <c:strRef>
              <c:f>'0-64 Jahre'!$Q$5</c:f>
              <c:strCache>
                <c:ptCount val="1"/>
                <c:pt idx="0">
                  <c:v>Median 2010-2019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'0-64 Jahre'!$A$6:$A$17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'0-64 Jahre'!$Q$6:$Q$17</c:f>
              <c:numCache>
                <c:formatCode>0</c:formatCode>
                <c:ptCount val="12"/>
                <c:pt idx="0">
                  <c:v>33.5</c:v>
                </c:pt>
                <c:pt idx="1">
                  <c:v>33.5</c:v>
                </c:pt>
                <c:pt idx="2">
                  <c:v>42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37.5</c:v>
                </c:pt>
                <c:pt idx="7">
                  <c:v>34.5</c:v>
                </c:pt>
                <c:pt idx="8">
                  <c:v>33.5</c:v>
                </c:pt>
                <c:pt idx="9">
                  <c:v>34</c:v>
                </c:pt>
                <c:pt idx="10">
                  <c:v>37</c:v>
                </c:pt>
                <c:pt idx="11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D2-4DEA-B0C2-CD548B0CB667}"/>
            </c:ext>
          </c:extLst>
        </c:ser>
        <c:ser>
          <c:idx val="3"/>
          <c:order val="3"/>
          <c:tx>
            <c:strRef>
              <c:f>'0-64 Jahre'!$C$5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'0-64 Jahre'!$A$6:$A$17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'0-64 Jahre'!$C$6:$C$17</c:f>
              <c:numCache>
                <c:formatCode>General</c:formatCode>
                <c:ptCount val="12"/>
                <c:pt idx="0">
                  <c:v>39</c:v>
                </c:pt>
                <c:pt idx="1">
                  <c:v>34</c:v>
                </c:pt>
                <c:pt idx="2">
                  <c:v>36</c:v>
                </c:pt>
                <c:pt idx="3">
                  <c:v>29</c:v>
                </c:pt>
                <c:pt idx="4">
                  <c:v>32</c:v>
                </c:pt>
                <c:pt idx="5">
                  <c:v>28</c:v>
                </c:pt>
                <c:pt idx="6">
                  <c:v>37</c:v>
                </c:pt>
                <c:pt idx="7">
                  <c:v>37</c:v>
                </c:pt>
                <c:pt idx="8">
                  <c:v>38</c:v>
                </c:pt>
                <c:pt idx="9">
                  <c:v>37</c:v>
                </c:pt>
                <c:pt idx="10">
                  <c:v>41</c:v>
                </c:pt>
                <c:pt idx="11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D2-4DEA-B0C2-CD548B0CB667}"/>
            </c:ext>
          </c:extLst>
        </c:ser>
        <c:ser>
          <c:idx val="4"/>
          <c:order val="4"/>
          <c:tx>
            <c:strRef>
              <c:f>'0-64 Jahre'!$B$5</c:f>
              <c:strCache>
                <c:ptCount val="1"/>
                <c:pt idx="0">
                  <c:v>2021 (p)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'0-64 Jahre'!$A$6:$A$17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'0-64 Jahre'!$B$6:$B$17</c:f>
              <c:numCache>
                <c:formatCode>General</c:formatCode>
                <c:ptCount val="12"/>
                <c:pt idx="0">
                  <c:v>35</c:v>
                </c:pt>
                <c:pt idx="1">
                  <c:v>27</c:v>
                </c:pt>
                <c:pt idx="2">
                  <c:v>31</c:v>
                </c:pt>
                <c:pt idx="3">
                  <c:v>40</c:v>
                </c:pt>
                <c:pt idx="4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E-4243-9FC0-159D5D19D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01528"/>
        <c:axId val="693199560"/>
      </c:lineChart>
      <c:catAx>
        <c:axId val="69320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199560"/>
        <c:crosses val="autoZero"/>
        <c:auto val="1"/>
        <c:lblAlgn val="ctr"/>
        <c:lblOffset val="100"/>
        <c:noMultiLvlLbl val="0"/>
      </c:catAx>
      <c:valAx>
        <c:axId val="69319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 sz="1000" b="0" i="0" baseline="0">
                    <a:effectLst/>
                  </a:rPr>
                  <a:t>Anzahl Todesfälle</a:t>
                </a:r>
                <a:endParaRPr lang="fr-CH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20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800" b="0" i="0" baseline="0">
                <a:effectLst/>
              </a:rPr>
              <a:t>Todesfälle, Wallis</a:t>
            </a:r>
            <a:endParaRPr lang="fr-CH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'65 Jahre und mehr'!$O$5</c:f>
              <c:strCache>
                <c:ptCount val="1"/>
                <c:pt idx="0">
                  <c:v>Minima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'65 Jahre und mehr'!$A$6:$A$17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'65 Jahre und mehr'!$O$6:$O$17</c:f>
              <c:numCache>
                <c:formatCode>General</c:formatCode>
                <c:ptCount val="12"/>
                <c:pt idx="0">
                  <c:v>172</c:v>
                </c:pt>
                <c:pt idx="1">
                  <c:v>170</c:v>
                </c:pt>
                <c:pt idx="2">
                  <c:v>163</c:v>
                </c:pt>
                <c:pt idx="3">
                  <c:v>135</c:v>
                </c:pt>
                <c:pt idx="4">
                  <c:v>142</c:v>
                </c:pt>
                <c:pt idx="5">
                  <c:v>143</c:v>
                </c:pt>
                <c:pt idx="6">
                  <c:v>148</c:v>
                </c:pt>
                <c:pt idx="7">
                  <c:v>136</c:v>
                </c:pt>
                <c:pt idx="8">
                  <c:v>153</c:v>
                </c:pt>
                <c:pt idx="9">
                  <c:v>169</c:v>
                </c:pt>
                <c:pt idx="10">
                  <c:v>166</c:v>
                </c:pt>
                <c:pt idx="11">
                  <c:v>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7-4B71-82BB-29BB409990B6}"/>
            </c:ext>
          </c:extLst>
        </c:ser>
        <c:ser>
          <c:idx val="1"/>
          <c:order val="1"/>
          <c:tx>
            <c:strRef>
              <c:f>'65 Jahre und mehr'!$P$5</c:f>
              <c:strCache>
                <c:ptCount val="1"/>
                <c:pt idx="0">
                  <c:v>Maxima 2010-2019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strRef>
              <c:f>'65 Jahre und mehr'!$A$6:$A$17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'65 Jahre und mehr'!$P$6:$P$17</c:f>
              <c:numCache>
                <c:formatCode>General</c:formatCode>
                <c:ptCount val="12"/>
                <c:pt idx="0">
                  <c:v>285</c:v>
                </c:pt>
                <c:pt idx="1">
                  <c:v>257</c:v>
                </c:pt>
                <c:pt idx="2">
                  <c:v>238</c:v>
                </c:pt>
                <c:pt idx="3">
                  <c:v>220</c:v>
                </c:pt>
                <c:pt idx="4">
                  <c:v>225</c:v>
                </c:pt>
                <c:pt idx="5">
                  <c:v>195</c:v>
                </c:pt>
                <c:pt idx="6">
                  <c:v>207</c:v>
                </c:pt>
                <c:pt idx="7">
                  <c:v>206</c:v>
                </c:pt>
                <c:pt idx="8">
                  <c:v>190</c:v>
                </c:pt>
                <c:pt idx="9">
                  <c:v>196</c:v>
                </c:pt>
                <c:pt idx="10">
                  <c:v>208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7-4B71-82BB-29BB409990B6}"/>
            </c:ext>
          </c:extLst>
        </c:ser>
        <c:ser>
          <c:idx val="2"/>
          <c:order val="2"/>
          <c:tx>
            <c:strRef>
              <c:f>'65 Jahre und mehr'!$Q$5</c:f>
              <c:strCache>
                <c:ptCount val="1"/>
                <c:pt idx="0">
                  <c:v>Median 2010-2019</c:v>
                </c:pt>
              </c:strCache>
            </c:strRef>
          </c:tx>
          <c:spPr>
            <a:ln w="28575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'65 Jahre und mehr'!$A$6:$A$17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'65 Jahre und mehr'!$Q$6:$Q$17</c:f>
              <c:numCache>
                <c:formatCode>0</c:formatCode>
                <c:ptCount val="12"/>
                <c:pt idx="0">
                  <c:v>212</c:v>
                </c:pt>
                <c:pt idx="1">
                  <c:v>205.5</c:v>
                </c:pt>
                <c:pt idx="2">
                  <c:v>193.5</c:v>
                </c:pt>
                <c:pt idx="3">
                  <c:v>168.5</c:v>
                </c:pt>
                <c:pt idx="4">
                  <c:v>181.5</c:v>
                </c:pt>
                <c:pt idx="5">
                  <c:v>155</c:v>
                </c:pt>
                <c:pt idx="6">
                  <c:v>176</c:v>
                </c:pt>
                <c:pt idx="7">
                  <c:v>170</c:v>
                </c:pt>
                <c:pt idx="8">
                  <c:v>171</c:v>
                </c:pt>
                <c:pt idx="9">
                  <c:v>186</c:v>
                </c:pt>
                <c:pt idx="10">
                  <c:v>178.5</c:v>
                </c:pt>
                <c:pt idx="11">
                  <c:v>201.5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7-4B71-82BB-29BB409990B6}"/>
            </c:ext>
          </c:extLst>
        </c:ser>
        <c:ser>
          <c:idx val="3"/>
          <c:order val="3"/>
          <c:tx>
            <c:strRef>
              <c:f>'65 Jahre und mehr'!$C$5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'65 Jahre und mehr'!$A$6:$A$17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'65 Jahre und mehr'!$C$6:$C$17</c:f>
              <c:numCache>
                <c:formatCode>General</c:formatCode>
                <c:ptCount val="12"/>
                <c:pt idx="0">
                  <c:v>215</c:v>
                </c:pt>
                <c:pt idx="1">
                  <c:v>199</c:v>
                </c:pt>
                <c:pt idx="2">
                  <c:v>264</c:v>
                </c:pt>
                <c:pt idx="3">
                  <c:v>297</c:v>
                </c:pt>
                <c:pt idx="4">
                  <c:v>184</c:v>
                </c:pt>
                <c:pt idx="5">
                  <c:v>175</c:v>
                </c:pt>
                <c:pt idx="6">
                  <c:v>170</c:v>
                </c:pt>
                <c:pt idx="7">
                  <c:v>165</c:v>
                </c:pt>
                <c:pt idx="8">
                  <c:v>189</c:v>
                </c:pt>
                <c:pt idx="9">
                  <c:v>267</c:v>
                </c:pt>
                <c:pt idx="10">
                  <c:v>483</c:v>
                </c:pt>
                <c:pt idx="11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F7-4B71-82BB-29BB409990B6}"/>
            </c:ext>
          </c:extLst>
        </c:ser>
        <c:ser>
          <c:idx val="4"/>
          <c:order val="4"/>
          <c:tx>
            <c:strRef>
              <c:f>'65 Jahre und mehr'!$B$5</c:f>
              <c:strCache>
                <c:ptCount val="1"/>
                <c:pt idx="0">
                  <c:v>2021 (p)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'65 Jahre und mehr'!$A$6:$A$17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'65 Jahre und mehr'!$B$6:$B$17</c:f>
              <c:numCache>
                <c:formatCode>General</c:formatCode>
                <c:ptCount val="12"/>
                <c:pt idx="0">
                  <c:v>293</c:v>
                </c:pt>
                <c:pt idx="1">
                  <c:v>196</c:v>
                </c:pt>
                <c:pt idx="2">
                  <c:v>164</c:v>
                </c:pt>
                <c:pt idx="3">
                  <c:v>185</c:v>
                </c:pt>
                <c:pt idx="4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F-42C1-94DC-74F3E67E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3201528"/>
        <c:axId val="693199560"/>
      </c:lineChart>
      <c:catAx>
        <c:axId val="693201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199560"/>
        <c:crosses val="autoZero"/>
        <c:auto val="1"/>
        <c:lblAlgn val="ctr"/>
        <c:lblOffset val="100"/>
        <c:noMultiLvlLbl val="0"/>
      </c:catAx>
      <c:valAx>
        <c:axId val="693199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Anzahl</a:t>
                </a:r>
                <a:r>
                  <a:rPr lang="fr-CH" baseline="0"/>
                  <a:t> Todesfälle</a:t>
                </a:r>
                <a:endParaRPr lang="fr-CH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3201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19</xdr:row>
      <xdr:rowOff>104775</xdr:rowOff>
    </xdr:from>
    <xdr:to>
      <xdr:col>14</xdr:col>
      <xdr:colOff>180974</xdr:colOff>
      <xdr:row>45</xdr:row>
      <xdr:rowOff>28575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19</xdr:row>
      <xdr:rowOff>104775</xdr:rowOff>
    </xdr:from>
    <xdr:to>
      <xdr:col>14</xdr:col>
      <xdr:colOff>180974</xdr:colOff>
      <xdr:row>45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400049</xdr:colOff>
      <xdr:row>19</xdr:row>
      <xdr:rowOff>104775</xdr:rowOff>
    </xdr:from>
    <xdr:to>
      <xdr:col>14</xdr:col>
      <xdr:colOff>180974</xdr:colOff>
      <xdr:row>45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tabSelected="1" workbookViewId="0"/>
  </sheetViews>
  <sheetFormatPr baseColWidth="10" defaultRowHeight="15" x14ac:dyDescent="0.25"/>
  <cols>
    <col min="1" max="16384" width="11.42578125" style="1"/>
  </cols>
  <sheetData>
    <row r="2" spans="1:17" x14ac:dyDescent="0.25">
      <c r="A2" s="2" t="s">
        <v>3</v>
      </c>
      <c r="B2" s="2"/>
    </row>
    <row r="4" spans="1:17" s="3" customFormat="1" x14ac:dyDescent="0.25">
      <c r="A4" s="3" t="s">
        <v>4</v>
      </c>
      <c r="B4" s="3" t="s">
        <v>5</v>
      </c>
    </row>
    <row r="5" spans="1:17" s="3" customFormat="1" ht="30" x14ac:dyDescent="0.25">
      <c r="B5" s="4" t="s">
        <v>20</v>
      </c>
      <c r="C5" s="4">
        <v>2020</v>
      </c>
      <c r="D5" s="4">
        <v>2019</v>
      </c>
      <c r="E5" s="4">
        <v>2018</v>
      </c>
      <c r="F5" s="4">
        <v>2017</v>
      </c>
      <c r="G5" s="4">
        <v>2016</v>
      </c>
      <c r="H5" s="4">
        <v>2015</v>
      </c>
      <c r="I5" s="4">
        <v>2014</v>
      </c>
      <c r="J5" s="4">
        <v>2013</v>
      </c>
      <c r="K5" s="4">
        <v>2012</v>
      </c>
      <c r="L5" s="4">
        <v>2011</v>
      </c>
      <c r="M5" s="4">
        <v>2010</v>
      </c>
      <c r="O5" s="4" t="s">
        <v>1</v>
      </c>
      <c r="P5" s="4" t="s">
        <v>2</v>
      </c>
      <c r="Q5" s="4" t="s">
        <v>19</v>
      </c>
    </row>
    <row r="6" spans="1:17" x14ac:dyDescent="0.25">
      <c r="A6" s="1" t="s">
        <v>6</v>
      </c>
      <c r="B6" s="1">
        <v>328</v>
      </c>
      <c r="C6" s="1">
        <v>254</v>
      </c>
      <c r="D6" s="1">
        <v>245</v>
      </c>
      <c r="E6" s="1">
        <v>261</v>
      </c>
      <c r="F6" s="1">
        <v>322</v>
      </c>
      <c r="G6" s="1">
        <v>217</v>
      </c>
      <c r="H6" s="1">
        <v>253</v>
      </c>
      <c r="I6" s="1">
        <v>230</v>
      </c>
      <c r="J6" s="1">
        <v>271</v>
      </c>
      <c r="K6" s="1">
        <v>236</v>
      </c>
      <c r="L6" s="1">
        <v>243</v>
      </c>
      <c r="M6" s="1">
        <v>208</v>
      </c>
      <c r="O6" s="1">
        <f>MIN(D6:M6)</f>
        <v>208</v>
      </c>
      <c r="P6" s="1">
        <f>MAX(D6:M6)</f>
        <v>322</v>
      </c>
      <c r="Q6" s="5">
        <f>MEDIAN(D6:M6)</f>
        <v>244</v>
      </c>
    </row>
    <row r="7" spans="1:17" x14ac:dyDescent="0.25">
      <c r="A7" s="1" t="s">
        <v>7</v>
      </c>
      <c r="B7" s="1">
        <v>223</v>
      </c>
      <c r="C7" s="1">
        <v>233</v>
      </c>
      <c r="D7" s="1">
        <v>298</v>
      </c>
      <c r="E7" s="1">
        <v>230</v>
      </c>
      <c r="F7" s="1">
        <v>258</v>
      </c>
      <c r="G7" s="1">
        <v>226</v>
      </c>
      <c r="H7" s="1">
        <v>285</v>
      </c>
      <c r="I7" s="1">
        <v>194</v>
      </c>
      <c r="J7" s="1">
        <v>244</v>
      </c>
      <c r="K7" s="1">
        <v>249</v>
      </c>
      <c r="L7" s="1">
        <v>204</v>
      </c>
      <c r="M7" s="1">
        <v>208</v>
      </c>
      <c r="O7" s="1">
        <f t="shared" ref="O7:O17" si="0">MIN(D7:M7)</f>
        <v>194</v>
      </c>
      <c r="P7" s="1">
        <f t="shared" ref="P7:P17" si="1">MAX(D7:M7)</f>
        <v>298</v>
      </c>
      <c r="Q7" s="5">
        <f t="shared" ref="Q7:Q17" si="2">MEDIAN(D7:M7)</f>
        <v>237</v>
      </c>
    </row>
    <row r="8" spans="1:17" x14ac:dyDescent="0.25">
      <c r="A8" s="1" t="s">
        <v>8</v>
      </c>
      <c r="B8" s="1">
        <v>195</v>
      </c>
      <c r="C8" s="1">
        <v>300</v>
      </c>
      <c r="D8" s="1">
        <v>241</v>
      </c>
      <c r="E8" s="1">
        <v>280</v>
      </c>
      <c r="F8" s="1">
        <v>210</v>
      </c>
      <c r="G8" s="1">
        <v>234</v>
      </c>
      <c r="H8" s="1">
        <v>275</v>
      </c>
      <c r="I8" s="1">
        <v>204</v>
      </c>
      <c r="J8" s="1">
        <v>252</v>
      </c>
      <c r="K8" s="1">
        <v>264</v>
      </c>
      <c r="L8" s="1">
        <v>226</v>
      </c>
      <c r="M8" s="1">
        <v>205</v>
      </c>
      <c r="O8" s="1">
        <f t="shared" si="0"/>
        <v>204</v>
      </c>
      <c r="P8" s="1">
        <f t="shared" si="1"/>
        <v>280</v>
      </c>
      <c r="Q8" s="5">
        <f t="shared" si="2"/>
        <v>237.5</v>
      </c>
    </row>
    <row r="9" spans="1:17" x14ac:dyDescent="0.25">
      <c r="A9" s="1" t="s">
        <v>9</v>
      </c>
      <c r="B9" s="1">
        <v>225</v>
      </c>
      <c r="C9" s="1">
        <v>326</v>
      </c>
      <c r="D9" s="1">
        <v>263</v>
      </c>
      <c r="E9" s="1">
        <v>209</v>
      </c>
      <c r="F9" s="1">
        <v>210</v>
      </c>
      <c r="G9" s="1">
        <v>171</v>
      </c>
      <c r="H9" s="1">
        <v>212</v>
      </c>
      <c r="I9" s="1">
        <v>231</v>
      </c>
      <c r="J9" s="1">
        <v>200</v>
      </c>
      <c r="K9" s="1">
        <v>174</v>
      </c>
      <c r="L9" s="1">
        <v>197</v>
      </c>
      <c r="M9" s="1">
        <v>172</v>
      </c>
      <c r="O9" s="1">
        <f t="shared" si="0"/>
        <v>171</v>
      </c>
      <c r="P9" s="1">
        <f t="shared" si="1"/>
        <v>263</v>
      </c>
      <c r="Q9" s="5">
        <f t="shared" si="2"/>
        <v>204.5</v>
      </c>
    </row>
    <row r="10" spans="1:17" x14ac:dyDescent="0.25">
      <c r="A10" s="1" t="s">
        <v>0</v>
      </c>
      <c r="B10" s="1">
        <v>235</v>
      </c>
      <c r="C10" s="1">
        <v>216</v>
      </c>
      <c r="D10" s="1">
        <v>263</v>
      </c>
      <c r="E10" s="1">
        <v>202</v>
      </c>
      <c r="F10" s="1">
        <v>223</v>
      </c>
      <c r="G10" s="1">
        <v>158</v>
      </c>
      <c r="H10" s="1">
        <v>220</v>
      </c>
      <c r="I10" s="1">
        <v>243</v>
      </c>
      <c r="J10" s="1">
        <v>207</v>
      </c>
      <c r="K10" s="1">
        <v>171</v>
      </c>
      <c r="L10" s="1">
        <v>195</v>
      </c>
      <c r="M10" s="1">
        <v>232</v>
      </c>
      <c r="O10" s="1">
        <f t="shared" si="0"/>
        <v>158</v>
      </c>
      <c r="P10" s="1">
        <f t="shared" si="1"/>
        <v>263</v>
      </c>
      <c r="Q10" s="5">
        <f t="shared" si="2"/>
        <v>213.5</v>
      </c>
    </row>
    <row r="11" spans="1:17" x14ac:dyDescent="0.25">
      <c r="A11" s="1" t="s">
        <v>10</v>
      </c>
      <c r="C11" s="1">
        <v>203</v>
      </c>
      <c r="D11" s="1">
        <v>225</v>
      </c>
      <c r="E11" s="1">
        <v>220</v>
      </c>
      <c r="F11" s="1">
        <v>202</v>
      </c>
      <c r="G11" s="1">
        <v>190</v>
      </c>
      <c r="H11" s="1">
        <v>208</v>
      </c>
      <c r="I11" s="1">
        <v>177</v>
      </c>
      <c r="J11" s="1">
        <v>181</v>
      </c>
      <c r="K11" s="1">
        <v>182</v>
      </c>
      <c r="L11" s="1">
        <v>182</v>
      </c>
      <c r="M11" s="1">
        <v>193</v>
      </c>
      <c r="O11" s="1">
        <f t="shared" si="0"/>
        <v>177</v>
      </c>
      <c r="P11" s="1">
        <f t="shared" si="1"/>
        <v>225</v>
      </c>
      <c r="Q11" s="5">
        <f t="shared" si="2"/>
        <v>191.5</v>
      </c>
    </row>
    <row r="12" spans="1:17" x14ac:dyDescent="0.25">
      <c r="A12" s="1" t="s">
        <v>11</v>
      </c>
      <c r="C12" s="1">
        <v>207</v>
      </c>
      <c r="D12" s="1">
        <v>229</v>
      </c>
      <c r="E12" s="1">
        <v>245</v>
      </c>
      <c r="F12" s="1">
        <v>225</v>
      </c>
      <c r="G12" s="1">
        <v>250</v>
      </c>
      <c r="H12" s="1">
        <v>214</v>
      </c>
      <c r="I12" s="1">
        <v>185</v>
      </c>
      <c r="J12" s="1">
        <v>185</v>
      </c>
      <c r="K12" s="1">
        <v>179</v>
      </c>
      <c r="L12" s="1">
        <v>189</v>
      </c>
      <c r="M12" s="1">
        <v>214</v>
      </c>
      <c r="O12" s="1">
        <f t="shared" si="0"/>
        <v>179</v>
      </c>
      <c r="P12" s="1">
        <f t="shared" si="1"/>
        <v>250</v>
      </c>
      <c r="Q12" s="5">
        <f t="shared" si="2"/>
        <v>214</v>
      </c>
    </row>
    <row r="13" spans="1:17" x14ac:dyDescent="0.25">
      <c r="A13" s="1" t="s">
        <v>12</v>
      </c>
      <c r="C13" s="1">
        <v>202</v>
      </c>
      <c r="D13" s="1">
        <v>216</v>
      </c>
      <c r="E13" s="1">
        <v>189</v>
      </c>
      <c r="F13" s="1">
        <v>200</v>
      </c>
      <c r="G13" s="1">
        <v>247</v>
      </c>
      <c r="H13" s="1">
        <v>204</v>
      </c>
      <c r="I13" s="1">
        <v>210</v>
      </c>
      <c r="J13" s="1">
        <v>206</v>
      </c>
      <c r="K13" s="1">
        <v>170</v>
      </c>
      <c r="L13" s="1">
        <v>213</v>
      </c>
      <c r="M13" s="1">
        <v>174</v>
      </c>
      <c r="O13" s="1">
        <f t="shared" si="0"/>
        <v>170</v>
      </c>
      <c r="P13" s="1">
        <f t="shared" si="1"/>
        <v>247</v>
      </c>
      <c r="Q13" s="5">
        <f t="shared" si="2"/>
        <v>205</v>
      </c>
    </row>
    <row r="14" spans="1:17" x14ac:dyDescent="0.25">
      <c r="A14" s="1" t="s">
        <v>13</v>
      </c>
      <c r="C14" s="1">
        <v>227</v>
      </c>
      <c r="D14" s="1">
        <v>224</v>
      </c>
      <c r="E14" s="1">
        <v>217</v>
      </c>
      <c r="F14" s="1">
        <v>194</v>
      </c>
      <c r="G14" s="1">
        <v>225</v>
      </c>
      <c r="H14" s="1">
        <v>201</v>
      </c>
      <c r="I14" s="1">
        <v>184</v>
      </c>
      <c r="J14" s="1">
        <v>204</v>
      </c>
      <c r="K14" s="1">
        <v>197</v>
      </c>
      <c r="L14" s="1">
        <v>202</v>
      </c>
      <c r="M14" s="1">
        <v>195</v>
      </c>
      <c r="O14" s="1">
        <f t="shared" si="0"/>
        <v>184</v>
      </c>
      <c r="P14" s="1">
        <f t="shared" si="1"/>
        <v>225</v>
      </c>
      <c r="Q14" s="5">
        <f t="shared" si="2"/>
        <v>201.5</v>
      </c>
    </row>
    <row r="15" spans="1:17" x14ac:dyDescent="0.25">
      <c r="A15" s="1" t="s">
        <v>14</v>
      </c>
      <c r="C15" s="1">
        <v>304</v>
      </c>
      <c r="D15" s="1">
        <v>226</v>
      </c>
      <c r="E15" s="1">
        <v>214</v>
      </c>
      <c r="F15" s="1">
        <v>220</v>
      </c>
      <c r="G15" s="1">
        <v>228</v>
      </c>
      <c r="H15" s="1">
        <v>200</v>
      </c>
      <c r="I15" s="1">
        <v>205</v>
      </c>
      <c r="J15" s="1">
        <v>226</v>
      </c>
      <c r="K15" s="1">
        <v>224</v>
      </c>
      <c r="L15" s="1">
        <v>211</v>
      </c>
      <c r="M15" s="1">
        <v>221</v>
      </c>
      <c r="O15" s="1">
        <f t="shared" si="0"/>
        <v>200</v>
      </c>
      <c r="P15" s="1">
        <f t="shared" si="1"/>
        <v>228</v>
      </c>
      <c r="Q15" s="5">
        <f t="shared" si="2"/>
        <v>220.5</v>
      </c>
    </row>
    <row r="16" spans="1:17" x14ac:dyDescent="0.25">
      <c r="A16" s="1" t="s">
        <v>15</v>
      </c>
      <c r="C16" s="1">
        <v>524</v>
      </c>
      <c r="D16" s="1">
        <v>242</v>
      </c>
      <c r="E16" s="1">
        <v>210</v>
      </c>
      <c r="F16" s="1">
        <v>236</v>
      </c>
      <c r="G16" s="1">
        <v>217</v>
      </c>
      <c r="H16" s="1">
        <v>217</v>
      </c>
      <c r="I16" s="1">
        <v>203</v>
      </c>
      <c r="J16" s="1">
        <v>231</v>
      </c>
      <c r="K16" s="1">
        <v>212</v>
      </c>
      <c r="L16" s="1">
        <v>221</v>
      </c>
      <c r="M16" s="1">
        <v>209</v>
      </c>
      <c r="O16" s="1">
        <f t="shared" si="0"/>
        <v>203</v>
      </c>
      <c r="P16" s="1">
        <f t="shared" si="1"/>
        <v>242</v>
      </c>
      <c r="Q16" s="5">
        <f t="shared" si="2"/>
        <v>217</v>
      </c>
    </row>
    <row r="17" spans="1:17" x14ac:dyDescent="0.25">
      <c r="A17" s="1" t="s">
        <v>16</v>
      </c>
      <c r="C17" s="1">
        <v>280</v>
      </c>
      <c r="D17" s="1">
        <v>226</v>
      </c>
      <c r="E17" s="1">
        <v>247</v>
      </c>
      <c r="F17" s="1">
        <v>259</v>
      </c>
      <c r="G17" s="1">
        <v>249</v>
      </c>
      <c r="H17" s="1">
        <v>237</v>
      </c>
      <c r="I17" s="1">
        <v>235</v>
      </c>
      <c r="J17" s="1">
        <v>222</v>
      </c>
      <c r="K17" s="1">
        <v>223</v>
      </c>
      <c r="L17" s="1">
        <v>234</v>
      </c>
      <c r="M17" s="1">
        <v>220</v>
      </c>
      <c r="O17" s="1">
        <f t="shared" si="0"/>
        <v>220</v>
      </c>
      <c r="P17" s="1">
        <f t="shared" si="1"/>
        <v>259</v>
      </c>
      <c r="Q17" s="5">
        <f t="shared" si="2"/>
        <v>234.5</v>
      </c>
    </row>
    <row r="48" spans="1:2" x14ac:dyDescent="0.25">
      <c r="A48" s="6" t="s">
        <v>21</v>
      </c>
      <c r="B4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workbookViewId="0"/>
  </sheetViews>
  <sheetFormatPr baseColWidth="10" defaultRowHeight="15" x14ac:dyDescent="0.25"/>
  <cols>
    <col min="1" max="16384" width="11.42578125" style="1"/>
  </cols>
  <sheetData>
    <row r="2" spans="1:17" x14ac:dyDescent="0.25">
      <c r="A2" s="2" t="s">
        <v>18</v>
      </c>
      <c r="B2" s="2"/>
    </row>
    <row r="4" spans="1:17" s="3" customFormat="1" x14ac:dyDescent="0.25">
      <c r="A4" s="3" t="s">
        <v>4</v>
      </c>
      <c r="B4" s="3" t="s">
        <v>5</v>
      </c>
    </row>
    <row r="5" spans="1:17" s="3" customFormat="1" ht="30" x14ac:dyDescent="0.25">
      <c r="B5" s="4" t="s">
        <v>20</v>
      </c>
      <c r="C5" s="4">
        <v>2020</v>
      </c>
      <c r="D5" s="4">
        <v>2019</v>
      </c>
      <c r="E5" s="4">
        <v>2018</v>
      </c>
      <c r="F5" s="4">
        <v>2017</v>
      </c>
      <c r="G5" s="4">
        <v>2016</v>
      </c>
      <c r="H5" s="4">
        <v>2015</v>
      </c>
      <c r="I5" s="4">
        <v>2014</v>
      </c>
      <c r="J5" s="4">
        <v>2013</v>
      </c>
      <c r="K5" s="4">
        <v>2012</v>
      </c>
      <c r="L5" s="4">
        <v>2011</v>
      </c>
      <c r="M5" s="4">
        <v>2010</v>
      </c>
      <c r="O5" s="4" t="s">
        <v>1</v>
      </c>
      <c r="P5" s="4" t="s">
        <v>2</v>
      </c>
      <c r="Q5" s="4" t="s">
        <v>19</v>
      </c>
    </row>
    <row r="6" spans="1:17" x14ac:dyDescent="0.25">
      <c r="A6" s="1" t="s">
        <v>6</v>
      </c>
      <c r="B6" s="1">
        <v>35</v>
      </c>
      <c r="C6" s="1">
        <v>39</v>
      </c>
      <c r="D6" s="1">
        <v>28</v>
      </c>
      <c r="E6" s="1">
        <v>34</v>
      </c>
      <c r="F6" s="1">
        <v>37</v>
      </c>
      <c r="G6" s="1">
        <v>27</v>
      </c>
      <c r="H6" s="1">
        <v>40</v>
      </c>
      <c r="I6" s="1">
        <v>33</v>
      </c>
      <c r="J6" s="1">
        <v>45</v>
      </c>
      <c r="K6" s="1">
        <v>31</v>
      </c>
      <c r="L6" s="1">
        <v>32</v>
      </c>
      <c r="M6" s="1">
        <v>36</v>
      </c>
      <c r="O6" s="1">
        <f>MIN(D6:M6)</f>
        <v>27</v>
      </c>
      <c r="P6" s="1">
        <f>MAX(D6:M6)</f>
        <v>45</v>
      </c>
      <c r="Q6" s="5">
        <f>MEDIAN(D6:M6)</f>
        <v>33.5</v>
      </c>
    </row>
    <row r="7" spans="1:17" x14ac:dyDescent="0.25">
      <c r="A7" s="1" t="s">
        <v>7</v>
      </c>
      <c r="B7" s="1">
        <v>27</v>
      </c>
      <c r="C7" s="1">
        <v>34</v>
      </c>
      <c r="D7" s="1">
        <v>41</v>
      </c>
      <c r="E7" s="1">
        <v>33</v>
      </c>
      <c r="F7" s="1">
        <v>35</v>
      </c>
      <c r="G7" s="1">
        <v>35</v>
      </c>
      <c r="H7" s="1">
        <v>43</v>
      </c>
      <c r="I7" s="1">
        <v>24</v>
      </c>
      <c r="J7" s="1">
        <v>30</v>
      </c>
      <c r="K7" s="1">
        <v>34</v>
      </c>
      <c r="L7" s="1">
        <v>29</v>
      </c>
      <c r="M7" s="1">
        <v>25</v>
      </c>
      <c r="O7" s="1">
        <f t="shared" ref="O7:O17" si="0">MIN(D7:M7)</f>
        <v>24</v>
      </c>
      <c r="P7" s="1">
        <f t="shared" ref="P7:P17" si="1">MAX(D7:M7)</f>
        <v>43</v>
      </c>
      <c r="Q7" s="5">
        <f t="shared" ref="Q7:Q17" si="2">MEDIAN(D7:M7)</f>
        <v>33.5</v>
      </c>
    </row>
    <row r="8" spans="1:17" x14ac:dyDescent="0.25">
      <c r="A8" s="1" t="s">
        <v>8</v>
      </c>
      <c r="B8" s="1">
        <v>31</v>
      </c>
      <c r="C8" s="1">
        <v>36</v>
      </c>
      <c r="D8" s="1">
        <v>48</v>
      </c>
      <c r="E8" s="1">
        <v>42</v>
      </c>
      <c r="F8" s="1">
        <v>35</v>
      </c>
      <c r="G8" s="1">
        <v>40</v>
      </c>
      <c r="H8" s="1">
        <v>42</v>
      </c>
      <c r="I8" s="1">
        <v>38</v>
      </c>
      <c r="J8" s="1">
        <v>28</v>
      </c>
      <c r="K8" s="1">
        <v>46</v>
      </c>
      <c r="L8" s="1">
        <v>55</v>
      </c>
      <c r="M8" s="1">
        <v>42</v>
      </c>
      <c r="O8" s="1">
        <f t="shared" si="0"/>
        <v>28</v>
      </c>
      <c r="P8" s="1">
        <f t="shared" si="1"/>
        <v>55</v>
      </c>
      <c r="Q8" s="5">
        <f t="shared" si="2"/>
        <v>42</v>
      </c>
    </row>
    <row r="9" spans="1:17" x14ac:dyDescent="0.25">
      <c r="A9" s="1" t="s">
        <v>9</v>
      </c>
      <c r="B9" s="1">
        <v>40</v>
      </c>
      <c r="C9" s="1">
        <v>29</v>
      </c>
      <c r="D9" s="1">
        <v>43</v>
      </c>
      <c r="E9" s="1">
        <v>37</v>
      </c>
      <c r="F9" s="1">
        <v>31</v>
      </c>
      <c r="G9" s="1">
        <v>20</v>
      </c>
      <c r="H9" s="1">
        <v>30</v>
      </c>
      <c r="I9" s="1">
        <v>28</v>
      </c>
      <c r="J9" s="1">
        <v>35</v>
      </c>
      <c r="K9" s="1">
        <v>28</v>
      </c>
      <c r="L9" s="1">
        <v>35</v>
      </c>
      <c r="M9" s="1">
        <v>37</v>
      </c>
      <c r="O9" s="1">
        <f t="shared" si="0"/>
        <v>20</v>
      </c>
      <c r="P9" s="1">
        <f t="shared" si="1"/>
        <v>43</v>
      </c>
      <c r="Q9" s="5">
        <f t="shared" si="2"/>
        <v>33</v>
      </c>
    </row>
    <row r="10" spans="1:17" x14ac:dyDescent="0.25">
      <c r="A10" s="1" t="s">
        <v>0</v>
      </c>
      <c r="B10" s="1">
        <v>41</v>
      </c>
      <c r="C10" s="1">
        <v>32</v>
      </c>
      <c r="D10" s="1">
        <v>38</v>
      </c>
      <c r="E10" s="1">
        <v>26</v>
      </c>
      <c r="F10" s="1">
        <v>36</v>
      </c>
      <c r="G10" s="1">
        <v>16</v>
      </c>
      <c r="H10" s="1">
        <v>33</v>
      </c>
      <c r="I10" s="1">
        <v>35</v>
      </c>
      <c r="J10" s="1">
        <v>37</v>
      </c>
      <c r="K10" s="1">
        <v>28</v>
      </c>
      <c r="L10" s="1">
        <v>31</v>
      </c>
      <c r="M10" s="1">
        <v>38</v>
      </c>
      <c r="O10" s="1">
        <f t="shared" si="0"/>
        <v>16</v>
      </c>
      <c r="P10" s="1">
        <f t="shared" si="1"/>
        <v>38</v>
      </c>
      <c r="Q10" s="5">
        <f t="shared" si="2"/>
        <v>34</v>
      </c>
    </row>
    <row r="11" spans="1:17" x14ac:dyDescent="0.25">
      <c r="A11" s="1" t="s">
        <v>10</v>
      </c>
      <c r="C11" s="1">
        <v>28</v>
      </c>
      <c r="D11" s="1">
        <v>36</v>
      </c>
      <c r="E11" s="1">
        <v>25</v>
      </c>
      <c r="F11" s="1">
        <v>39</v>
      </c>
      <c r="G11" s="1">
        <v>47</v>
      </c>
      <c r="H11" s="1">
        <v>40</v>
      </c>
      <c r="I11" s="1">
        <v>29</v>
      </c>
      <c r="J11" s="1">
        <v>29</v>
      </c>
      <c r="K11" s="1">
        <v>31</v>
      </c>
      <c r="L11" s="1">
        <v>35</v>
      </c>
      <c r="M11" s="1">
        <v>35</v>
      </c>
      <c r="O11" s="1">
        <f t="shared" si="0"/>
        <v>25</v>
      </c>
      <c r="P11" s="1">
        <f t="shared" si="1"/>
        <v>47</v>
      </c>
      <c r="Q11" s="5">
        <f t="shared" si="2"/>
        <v>35</v>
      </c>
    </row>
    <row r="12" spans="1:17" x14ac:dyDescent="0.25">
      <c r="A12" s="1" t="s">
        <v>11</v>
      </c>
      <c r="C12" s="1">
        <v>37</v>
      </c>
      <c r="D12" s="1">
        <v>32</v>
      </c>
      <c r="E12" s="1">
        <v>38</v>
      </c>
      <c r="F12" s="1">
        <v>43</v>
      </c>
      <c r="G12" s="1">
        <v>49</v>
      </c>
      <c r="H12" s="1">
        <v>30</v>
      </c>
      <c r="I12" s="1">
        <v>34</v>
      </c>
      <c r="J12" s="1">
        <v>37</v>
      </c>
      <c r="K12" s="1">
        <v>29</v>
      </c>
      <c r="L12" s="1">
        <v>38</v>
      </c>
      <c r="M12" s="1">
        <v>44</v>
      </c>
      <c r="O12" s="1">
        <f t="shared" si="0"/>
        <v>29</v>
      </c>
      <c r="P12" s="1">
        <f t="shared" si="1"/>
        <v>49</v>
      </c>
      <c r="Q12" s="5">
        <f t="shared" si="2"/>
        <v>37.5</v>
      </c>
    </row>
    <row r="13" spans="1:17" x14ac:dyDescent="0.25">
      <c r="A13" s="1" t="s">
        <v>12</v>
      </c>
      <c r="C13" s="1">
        <v>37</v>
      </c>
      <c r="D13" s="1">
        <v>34</v>
      </c>
      <c r="E13" s="1">
        <v>35</v>
      </c>
      <c r="F13" s="1">
        <v>30</v>
      </c>
      <c r="G13" s="1">
        <v>41</v>
      </c>
      <c r="H13" s="1">
        <v>34</v>
      </c>
      <c r="I13" s="1">
        <v>33</v>
      </c>
      <c r="J13" s="1">
        <v>38</v>
      </c>
      <c r="K13" s="1">
        <v>28</v>
      </c>
      <c r="L13" s="1">
        <v>40</v>
      </c>
      <c r="M13" s="1">
        <v>38</v>
      </c>
      <c r="O13" s="1">
        <f t="shared" si="0"/>
        <v>28</v>
      </c>
      <c r="P13" s="1">
        <f t="shared" si="1"/>
        <v>41</v>
      </c>
      <c r="Q13" s="5">
        <f t="shared" si="2"/>
        <v>34.5</v>
      </c>
    </row>
    <row r="14" spans="1:17" x14ac:dyDescent="0.25">
      <c r="A14" s="1" t="s">
        <v>13</v>
      </c>
      <c r="C14" s="1">
        <v>38</v>
      </c>
      <c r="D14" s="1">
        <v>38</v>
      </c>
      <c r="E14" s="1">
        <v>27</v>
      </c>
      <c r="F14" s="1">
        <v>18</v>
      </c>
      <c r="G14" s="1">
        <v>39</v>
      </c>
      <c r="H14" s="1">
        <v>31</v>
      </c>
      <c r="I14" s="1">
        <v>31</v>
      </c>
      <c r="J14" s="1">
        <v>32</v>
      </c>
      <c r="K14" s="1">
        <v>41</v>
      </c>
      <c r="L14" s="1">
        <v>37</v>
      </c>
      <c r="M14" s="1">
        <v>35</v>
      </c>
      <c r="O14" s="1">
        <f t="shared" si="0"/>
        <v>18</v>
      </c>
      <c r="P14" s="1">
        <f t="shared" si="1"/>
        <v>41</v>
      </c>
      <c r="Q14" s="5">
        <f t="shared" si="2"/>
        <v>33.5</v>
      </c>
    </row>
    <row r="15" spans="1:17" x14ac:dyDescent="0.25">
      <c r="A15" s="1" t="s">
        <v>14</v>
      </c>
      <c r="C15" s="1">
        <v>37</v>
      </c>
      <c r="D15" s="1">
        <v>35</v>
      </c>
      <c r="E15" s="1">
        <v>27</v>
      </c>
      <c r="F15" s="1">
        <v>30</v>
      </c>
      <c r="G15" s="1">
        <v>32</v>
      </c>
      <c r="H15" s="1">
        <v>25</v>
      </c>
      <c r="I15" s="1">
        <v>36</v>
      </c>
      <c r="J15" s="1">
        <v>41</v>
      </c>
      <c r="K15" s="1">
        <v>37</v>
      </c>
      <c r="L15" s="1">
        <v>33</v>
      </c>
      <c r="M15" s="1">
        <v>44</v>
      </c>
      <c r="O15" s="1">
        <f t="shared" si="0"/>
        <v>25</v>
      </c>
      <c r="P15" s="1">
        <f t="shared" si="1"/>
        <v>44</v>
      </c>
      <c r="Q15" s="5">
        <f t="shared" si="2"/>
        <v>34</v>
      </c>
    </row>
    <row r="16" spans="1:17" x14ac:dyDescent="0.25">
      <c r="A16" s="1" t="s">
        <v>15</v>
      </c>
      <c r="C16" s="1">
        <v>41</v>
      </c>
      <c r="D16" s="1">
        <v>34</v>
      </c>
      <c r="E16" s="1">
        <v>44</v>
      </c>
      <c r="F16" s="1">
        <v>34</v>
      </c>
      <c r="G16" s="1">
        <v>28</v>
      </c>
      <c r="H16" s="1">
        <v>37</v>
      </c>
      <c r="I16" s="1">
        <v>36</v>
      </c>
      <c r="J16" s="1">
        <v>37</v>
      </c>
      <c r="K16" s="1">
        <v>39</v>
      </c>
      <c r="L16" s="1">
        <v>44</v>
      </c>
      <c r="M16" s="1">
        <v>42</v>
      </c>
      <c r="O16" s="1">
        <f t="shared" si="0"/>
        <v>28</v>
      </c>
      <c r="P16" s="1">
        <f t="shared" si="1"/>
        <v>44</v>
      </c>
      <c r="Q16" s="5">
        <f t="shared" si="2"/>
        <v>37</v>
      </c>
    </row>
    <row r="17" spans="1:17" x14ac:dyDescent="0.25">
      <c r="A17" s="1" t="s">
        <v>16</v>
      </c>
      <c r="C17" s="1">
        <v>27</v>
      </c>
      <c r="D17" s="1">
        <v>21</v>
      </c>
      <c r="E17" s="1">
        <v>29</v>
      </c>
      <c r="F17" s="1">
        <v>40</v>
      </c>
      <c r="G17" s="1">
        <v>38</v>
      </c>
      <c r="H17" s="1">
        <v>31</v>
      </c>
      <c r="I17" s="1">
        <v>37</v>
      </c>
      <c r="J17" s="1">
        <v>37</v>
      </c>
      <c r="K17" s="1">
        <v>33</v>
      </c>
      <c r="L17" s="1">
        <v>38</v>
      </c>
      <c r="M17" s="1">
        <v>45</v>
      </c>
      <c r="O17" s="1">
        <f t="shared" si="0"/>
        <v>21</v>
      </c>
      <c r="P17" s="1">
        <f t="shared" si="1"/>
        <v>45</v>
      </c>
      <c r="Q17" s="5">
        <f t="shared" si="2"/>
        <v>37</v>
      </c>
    </row>
    <row r="48" spans="1:2" x14ac:dyDescent="0.25">
      <c r="A48" s="6" t="s">
        <v>21</v>
      </c>
      <c r="B48" s="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8"/>
  <sheetViews>
    <sheetView workbookViewId="0"/>
  </sheetViews>
  <sheetFormatPr baseColWidth="10" defaultRowHeight="15" x14ac:dyDescent="0.25"/>
  <cols>
    <col min="1" max="16384" width="11.42578125" style="1"/>
  </cols>
  <sheetData>
    <row r="2" spans="1:17" x14ac:dyDescent="0.25">
      <c r="A2" s="2" t="s">
        <v>17</v>
      </c>
      <c r="B2" s="2"/>
    </row>
    <row r="4" spans="1:17" s="3" customFormat="1" x14ac:dyDescent="0.25">
      <c r="A4" s="3" t="s">
        <v>4</v>
      </c>
      <c r="B4" s="3" t="s">
        <v>5</v>
      </c>
    </row>
    <row r="5" spans="1:17" s="3" customFormat="1" ht="30" x14ac:dyDescent="0.25">
      <c r="B5" s="4" t="s">
        <v>20</v>
      </c>
      <c r="C5" s="4">
        <v>2020</v>
      </c>
      <c r="D5" s="4">
        <v>2019</v>
      </c>
      <c r="E5" s="4">
        <v>2018</v>
      </c>
      <c r="F5" s="4">
        <v>2017</v>
      </c>
      <c r="G5" s="4">
        <v>2016</v>
      </c>
      <c r="H5" s="4">
        <v>2015</v>
      </c>
      <c r="I5" s="4">
        <v>2014</v>
      </c>
      <c r="J5" s="4">
        <v>2013</v>
      </c>
      <c r="K5" s="4">
        <v>2012</v>
      </c>
      <c r="L5" s="4">
        <v>2011</v>
      </c>
      <c r="M5" s="4">
        <v>2010</v>
      </c>
      <c r="O5" s="4" t="s">
        <v>1</v>
      </c>
      <c r="P5" s="4" t="s">
        <v>2</v>
      </c>
      <c r="Q5" s="4" t="s">
        <v>19</v>
      </c>
    </row>
    <row r="6" spans="1:17" x14ac:dyDescent="0.25">
      <c r="A6" s="1" t="s">
        <v>6</v>
      </c>
      <c r="B6" s="1">
        <v>293</v>
      </c>
      <c r="C6" s="1">
        <v>215</v>
      </c>
      <c r="D6" s="1">
        <v>217</v>
      </c>
      <c r="E6" s="1">
        <v>227</v>
      </c>
      <c r="F6" s="1">
        <v>285</v>
      </c>
      <c r="G6" s="1">
        <v>190</v>
      </c>
      <c r="H6" s="1">
        <v>213</v>
      </c>
      <c r="I6" s="1">
        <v>197</v>
      </c>
      <c r="J6" s="1">
        <v>226</v>
      </c>
      <c r="K6" s="1">
        <v>205</v>
      </c>
      <c r="L6" s="1">
        <v>211</v>
      </c>
      <c r="M6" s="1">
        <v>172</v>
      </c>
      <c r="O6" s="1">
        <f>MIN(D6:M6)</f>
        <v>172</v>
      </c>
      <c r="P6" s="1">
        <f>MAX(D6:M6)</f>
        <v>285</v>
      </c>
      <c r="Q6" s="5">
        <f>MEDIAN(D6:M6)</f>
        <v>212</v>
      </c>
    </row>
    <row r="7" spans="1:17" x14ac:dyDescent="0.25">
      <c r="A7" s="1" t="s">
        <v>7</v>
      </c>
      <c r="B7" s="1">
        <v>196</v>
      </c>
      <c r="C7" s="1">
        <v>199</v>
      </c>
      <c r="D7" s="1">
        <v>257</v>
      </c>
      <c r="E7" s="1">
        <v>197</v>
      </c>
      <c r="F7" s="1">
        <v>223</v>
      </c>
      <c r="G7" s="1">
        <v>191</v>
      </c>
      <c r="H7" s="1">
        <v>242</v>
      </c>
      <c r="I7" s="1">
        <v>170</v>
      </c>
      <c r="J7" s="1">
        <v>214</v>
      </c>
      <c r="K7" s="1">
        <v>215</v>
      </c>
      <c r="L7" s="1">
        <v>175</v>
      </c>
      <c r="M7" s="1">
        <v>183</v>
      </c>
      <c r="O7" s="1">
        <f t="shared" ref="O7:O17" si="0">MIN(D7:M7)</f>
        <v>170</v>
      </c>
      <c r="P7" s="1">
        <f t="shared" ref="P7:P17" si="1">MAX(D7:M7)</f>
        <v>257</v>
      </c>
      <c r="Q7" s="5">
        <f t="shared" ref="Q7:Q17" si="2">MEDIAN(D7:M7)</f>
        <v>205.5</v>
      </c>
    </row>
    <row r="8" spans="1:17" x14ac:dyDescent="0.25">
      <c r="A8" s="1" t="s">
        <v>8</v>
      </c>
      <c r="B8" s="1">
        <v>164</v>
      </c>
      <c r="C8" s="1">
        <v>264</v>
      </c>
      <c r="D8" s="1">
        <v>193</v>
      </c>
      <c r="E8" s="1">
        <v>238</v>
      </c>
      <c r="F8" s="1">
        <v>175</v>
      </c>
      <c r="G8" s="1">
        <v>194</v>
      </c>
      <c r="H8" s="1">
        <v>233</v>
      </c>
      <c r="I8" s="1">
        <v>166</v>
      </c>
      <c r="J8" s="1">
        <v>224</v>
      </c>
      <c r="K8" s="1">
        <v>218</v>
      </c>
      <c r="L8" s="1">
        <v>171</v>
      </c>
      <c r="M8" s="1">
        <v>163</v>
      </c>
      <c r="O8" s="1">
        <f t="shared" si="0"/>
        <v>163</v>
      </c>
      <c r="P8" s="1">
        <f t="shared" si="1"/>
        <v>238</v>
      </c>
      <c r="Q8" s="5">
        <f t="shared" si="2"/>
        <v>193.5</v>
      </c>
    </row>
    <row r="9" spans="1:17" x14ac:dyDescent="0.25">
      <c r="A9" s="1" t="s">
        <v>9</v>
      </c>
      <c r="B9" s="1">
        <v>185</v>
      </c>
      <c r="C9" s="1">
        <v>297</v>
      </c>
      <c r="D9" s="1">
        <v>220</v>
      </c>
      <c r="E9" s="1">
        <v>172</v>
      </c>
      <c r="F9" s="1">
        <v>179</v>
      </c>
      <c r="G9" s="1">
        <v>151</v>
      </c>
      <c r="H9" s="1">
        <v>182</v>
      </c>
      <c r="I9" s="1">
        <v>203</v>
      </c>
      <c r="J9" s="1">
        <v>165</v>
      </c>
      <c r="K9" s="1">
        <v>146</v>
      </c>
      <c r="L9" s="1">
        <v>162</v>
      </c>
      <c r="M9" s="1">
        <v>135</v>
      </c>
      <c r="O9" s="1">
        <f t="shared" si="0"/>
        <v>135</v>
      </c>
      <c r="P9" s="1">
        <f t="shared" si="1"/>
        <v>220</v>
      </c>
      <c r="Q9" s="5">
        <f t="shared" si="2"/>
        <v>168.5</v>
      </c>
    </row>
    <row r="10" spans="1:17" x14ac:dyDescent="0.25">
      <c r="A10" s="1" t="s">
        <v>0</v>
      </c>
      <c r="B10" s="1">
        <v>194</v>
      </c>
      <c r="C10" s="1">
        <v>184</v>
      </c>
      <c r="D10" s="1">
        <v>225</v>
      </c>
      <c r="E10" s="1">
        <v>176</v>
      </c>
      <c r="F10" s="1">
        <v>187</v>
      </c>
      <c r="G10" s="1">
        <v>142</v>
      </c>
      <c r="H10" s="1">
        <v>187</v>
      </c>
      <c r="I10" s="1">
        <v>208</v>
      </c>
      <c r="J10" s="1">
        <v>170</v>
      </c>
      <c r="K10" s="1">
        <v>143</v>
      </c>
      <c r="L10" s="1">
        <v>164</v>
      </c>
      <c r="M10" s="1">
        <v>194</v>
      </c>
      <c r="O10" s="1">
        <f t="shared" si="0"/>
        <v>142</v>
      </c>
      <c r="P10" s="1">
        <f t="shared" si="1"/>
        <v>225</v>
      </c>
      <c r="Q10" s="5">
        <f t="shared" si="2"/>
        <v>181.5</v>
      </c>
    </row>
    <row r="11" spans="1:17" x14ac:dyDescent="0.25">
      <c r="A11" s="1" t="s">
        <v>10</v>
      </c>
      <c r="C11" s="1">
        <v>175</v>
      </c>
      <c r="D11" s="1">
        <v>189</v>
      </c>
      <c r="E11" s="1">
        <v>195</v>
      </c>
      <c r="F11" s="1">
        <v>163</v>
      </c>
      <c r="G11" s="1">
        <v>143</v>
      </c>
      <c r="H11" s="1">
        <v>168</v>
      </c>
      <c r="I11" s="1">
        <v>148</v>
      </c>
      <c r="J11" s="1">
        <v>152</v>
      </c>
      <c r="K11" s="1">
        <v>151</v>
      </c>
      <c r="L11" s="1">
        <v>147</v>
      </c>
      <c r="M11" s="1">
        <v>158</v>
      </c>
      <c r="O11" s="1">
        <f t="shared" si="0"/>
        <v>143</v>
      </c>
      <c r="P11" s="1">
        <f t="shared" si="1"/>
        <v>195</v>
      </c>
      <c r="Q11" s="5">
        <f t="shared" si="2"/>
        <v>155</v>
      </c>
    </row>
    <row r="12" spans="1:17" x14ac:dyDescent="0.25">
      <c r="A12" s="1" t="s">
        <v>11</v>
      </c>
      <c r="C12" s="1">
        <v>170</v>
      </c>
      <c r="D12" s="1">
        <v>197</v>
      </c>
      <c r="E12" s="1">
        <v>207</v>
      </c>
      <c r="F12" s="1">
        <v>182</v>
      </c>
      <c r="G12" s="1">
        <v>201</v>
      </c>
      <c r="H12" s="1">
        <v>184</v>
      </c>
      <c r="I12" s="1">
        <v>151</v>
      </c>
      <c r="J12" s="1">
        <v>148</v>
      </c>
      <c r="K12" s="1">
        <v>150</v>
      </c>
      <c r="L12" s="1">
        <v>151</v>
      </c>
      <c r="M12" s="1">
        <v>170</v>
      </c>
      <c r="O12" s="1">
        <f t="shared" si="0"/>
        <v>148</v>
      </c>
      <c r="P12" s="1">
        <f t="shared" si="1"/>
        <v>207</v>
      </c>
      <c r="Q12" s="5">
        <f t="shared" si="2"/>
        <v>176</v>
      </c>
    </row>
    <row r="13" spans="1:17" x14ac:dyDescent="0.25">
      <c r="A13" s="1" t="s">
        <v>12</v>
      </c>
      <c r="C13" s="1">
        <v>165</v>
      </c>
      <c r="D13" s="1">
        <v>182</v>
      </c>
      <c r="E13" s="1">
        <v>154</v>
      </c>
      <c r="F13" s="1">
        <v>170</v>
      </c>
      <c r="G13" s="1">
        <v>206</v>
      </c>
      <c r="H13" s="1">
        <v>170</v>
      </c>
      <c r="I13" s="1">
        <v>177</v>
      </c>
      <c r="J13" s="1">
        <v>168</v>
      </c>
      <c r="K13" s="1">
        <v>142</v>
      </c>
      <c r="L13" s="1">
        <v>173</v>
      </c>
      <c r="M13" s="1">
        <v>136</v>
      </c>
      <c r="O13" s="1">
        <f t="shared" si="0"/>
        <v>136</v>
      </c>
      <c r="P13" s="1">
        <f t="shared" si="1"/>
        <v>206</v>
      </c>
      <c r="Q13" s="5">
        <f t="shared" si="2"/>
        <v>170</v>
      </c>
    </row>
    <row r="14" spans="1:17" x14ac:dyDescent="0.25">
      <c r="A14" s="1" t="s">
        <v>13</v>
      </c>
      <c r="C14" s="1">
        <v>189</v>
      </c>
      <c r="D14" s="1">
        <v>186</v>
      </c>
      <c r="E14" s="1">
        <v>190</v>
      </c>
      <c r="F14" s="1">
        <v>176</v>
      </c>
      <c r="G14" s="1">
        <v>186</v>
      </c>
      <c r="H14" s="1">
        <v>170</v>
      </c>
      <c r="I14" s="1">
        <v>153</v>
      </c>
      <c r="J14" s="1">
        <v>172</v>
      </c>
      <c r="K14" s="1">
        <v>156</v>
      </c>
      <c r="L14" s="1">
        <v>165</v>
      </c>
      <c r="M14" s="1">
        <v>160</v>
      </c>
      <c r="O14" s="1">
        <f t="shared" si="0"/>
        <v>153</v>
      </c>
      <c r="P14" s="1">
        <f t="shared" si="1"/>
        <v>190</v>
      </c>
      <c r="Q14" s="5">
        <f t="shared" si="2"/>
        <v>171</v>
      </c>
    </row>
    <row r="15" spans="1:17" x14ac:dyDescent="0.25">
      <c r="A15" s="1" t="s">
        <v>14</v>
      </c>
      <c r="C15" s="1">
        <v>267</v>
      </c>
      <c r="D15" s="1">
        <v>191</v>
      </c>
      <c r="E15" s="1">
        <v>187</v>
      </c>
      <c r="F15" s="1">
        <v>190</v>
      </c>
      <c r="G15" s="1">
        <v>196</v>
      </c>
      <c r="H15" s="1">
        <v>175</v>
      </c>
      <c r="I15" s="1">
        <v>169</v>
      </c>
      <c r="J15" s="1">
        <v>185</v>
      </c>
      <c r="K15" s="1">
        <v>187</v>
      </c>
      <c r="L15" s="1">
        <v>178</v>
      </c>
      <c r="M15" s="1">
        <v>177</v>
      </c>
      <c r="O15" s="1">
        <f t="shared" si="0"/>
        <v>169</v>
      </c>
      <c r="P15" s="1">
        <f t="shared" si="1"/>
        <v>196</v>
      </c>
      <c r="Q15" s="5">
        <f t="shared" si="2"/>
        <v>186</v>
      </c>
    </row>
    <row r="16" spans="1:17" x14ac:dyDescent="0.25">
      <c r="A16" s="1" t="s">
        <v>15</v>
      </c>
      <c r="C16" s="1">
        <v>483</v>
      </c>
      <c r="D16" s="1">
        <v>208</v>
      </c>
      <c r="E16" s="1">
        <v>166</v>
      </c>
      <c r="F16" s="1">
        <v>202</v>
      </c>
      <c r="G16" s="1">
        <v>189</v>
      </c>
      <c r="H16" s="1">
        <v>180</v>
      </c>
      <c r="I16" s="1">
        <v>167</v>
      </c>
      <c r="J16" s="1">
        <v>194</v>
      </c>
      <c r="K16" s="1">
        <v>173</v>
      </c>
      <c r="L16" s="1">
        <v>177</v>
      </c>
      <c r="M16" s="1">
        <v>167</v>
      </c>
      <c r="O16" s="1">
        <f t="shared" si="0"/>
        <v>166</v>
      </c>
      <c r="P16" s="1">
        <f t="shared" si="1"/>
        <v>208</v>
      </c>
      <c r="Q16" s="5">
        <f t="shared" si="2"/>
        <v>178.5</v>
      </c>
    </row>
    <row r="17" spans="1:17" x14ac:dyDescent="0.25">
      <c r="A17" s="1" t="s">
        <v>16</v>
      </c>
      <c r="C17" s="1">
        <v>253</v>
      </c>
      <c r="D17" s="1">
        <v>205</v>
      </c>
      <c r="E17" s="1">
        <v>218</v>
      </c>
      <c r="F17" s="1">
        <v>219</v>
      </c>
      <c r="G17" s="1">
        <v>211</v>
      </c>
      <c r="H17" s="1">
        <v>206</v>
      </c>
      <c r="I17" s="1">
        <v>198</v>
      </c>
      <c r="J17" s="1">
        <v>185</v>
      </c>
      <c r="K17" s="1">
        <v>190</v>
      </c>
      <c r="L17" s="1">
        <v>196</v>
      </c>
      <c r="M17" s="1">
        <v>175</v>
      </c>
      <c r="O17" s="1">
        <f t="shared" si="0"/>
        <v>175</v>
      </c>
      <c r="P17" s="1">
        <f t="shared" si="1"/>
        <v>219</v>
      </c>
      <c r="Q17" s="5">
        <f t="shared" si="2"/>
        <v>201.5</v>
      </c>
    </row>
    <row r="48" spans="1:2" x14ac:dyDescent="0.25">
      <c r="A48" s="6" t="s">
        <v>21</v>
      </c>
      <c r="B48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0-64 Jahre</vt:lpstr>
      <vt:lpstr>65 Jahre und mehr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MABILLARD</dc:creator>
  <cp:lastModifiedBy>Hugo MABILLARD</cp:lastModifiedBy>
  <dcterms:created xsi:type="dcterms:W3CDTF">2020-10-16T12:29:14Z</dcterms:created>
  <dcterms:modified xsi:type="dcterms:W3CDTF">2021-08-09T11:58:09Z</dcterms:modified>
</cp:coreProperties>
</file>