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795" windowHeight="11760"/>
  </bookViews>
  <sheets>
    <sheet name="2010" sheetId="4" r:id="rId1"/>
    <sheet name="2009" sheetId="3" r:id="rId2"/>
    <sheet name="2008" sheetId="2" r:id="rId3"/>
    <sheet name="2007" sheetId="1" r:id="rId4"/>
    <sheet name="2006" sheetId="5" r:id="rId5"/>
  </sheets>
  <definedNames>
    <definedName name="_xlnm.Print_Titles" localSheetId="4">'2006'!$A:$A,'2006'!$1:$4</definedName>
    <definedName name="_xlnm.Print_Titles" localSheetId="3">'2007'!$A:$A,'2007'!$1:$3</definedName>
    <definedName name="_xlnm.Print_Titles" localSheetId="2">'2008'!$A:$A,'2008'!$1:$3</definedName>
    <definedName name="_xlnm.Print_Titles" localSheetId="1">'2009'!$A:$A,'2009'!$1:$3</definedName>
    <definedName name="_xlnm.Print_Titles" localSheetId="0">'2010'!$A:$A,'2010'!$1:$3</definedName>
  </definedNames>
  <calcPr calcId="145621"/>
</workbook>
</file>

<file path=xl/calcChain.xml><?xml version="1.0" encoding="utf-8"?>
<calcChain xmlns="http://schemas.openxmlformats.org/spreadsheetml/2006/main">
  <c r="K4" i="5" l="1"/>
  <c r="L4" i="5"/>
  <c r="L171" i="5"/>
  <c r="K171" i="5"/>
  <c r="L170" i="5"/>
  <c r="K170" i="5"/>
  <c r="L169" i="5"/>
  <c r="K169" i="5"/>
  <c r="L168" i="5"/>
  <c r="K168" i="5"/>
  <c r="L167" i="5"/>
  <c r="K167" i="5"/>
  <c r="L166" i="5"/>
  <c r="K166" i="5"/>
  <c r="L165" i="5"/>
  <c r="K165" i="5"/>
  <c r="L164" i="5"/>
  <c r="K164" i="5"/>
  <c r="L163" i="5"/>
  <c r="K163" i="5"/>
  <c r="L162" i="5"/>
  <c r="K162" i="5"/>
  <c r="L161" i="5"/>
  <c r="K161" i="5"/>
  <c r="L160" i="5"/>
  <c r="K160" i="5"/>
  <c r="L159" i="5"/>
  <c r="K159" i="5"/>
  <c r="L158" i="5"/>
  <c r="K158" i="5"/>
  <c r="L157" i="5"/>
  <c r="K157" i="5"/>
  <c r="L156" i="5"/>
  <c r="K156" i="5"/>
  <c r="L155" i="5"/>
  <c r="K155" i="5"/>
  <c r="L154" i="5"/>
  <c r="K154" i="5"/>
  <c r="L153" i="5"/>
  <c r="K153" i="5"/>
  <c r="L152" i="5"/>
  <c r="K152" i="5"/>
  <c r="L151" i="5"/>
  <c r="K151" i="5"/>
  <c r="L150" i="5"/>
  <c r="K150" i="5"/>
  <c r="L149" i="5"/>
  <c r="K149" i="5"/>
  <c r="L148" i="5"/>
  <c r="K148" i="5"/>
  <c r="L147" i="5"/>
  <c r="K147" i="5"/>
  <c r="L146" i="5"/>
  <c r="K146" i="5"/>
  <c r="L145" i="5"/>
  <c r="K145" i="5"/>
  <c r="L144" i="5"/>
  <c r="K144" i="5"/>
  <c r="L143" i="5"/>
  <c r="K143" i="5"/>
  <c r="L142" i="5"/>
  <c r="K142" i="5"/>
  <c r="L141" i="5"/>
  <c r="K141" i="5"/>
  <c r="L140" i="5"/>
  <c r="K140" i="5"/>
  <c r="L139" i="5"/>
  <c r="K139" i="5"/>
  <c r="L138" i="5"/>
  <c r="K138" i="5"/>
  <c r="L137" i="5"/>
  <c r="K137" i="5"/>
  <c r="L136" i="5"/>
  <c r="K136" i="5"/>
  <c r="L135" i="5"/>
  <c r="K135" i="5"/>
  <c r="L134" i="5"/>
  <c r="K134" i="5"/>
  <c r="L133" i="5"/>
  <c r="K133" i="5"/>
  <c r="L132" i="5"/>
  <c r="K132" i="5"/>
  <c r="L131" i="5"/>
  <c r="K131" i="5"/>
  <c r="L130" i="5"/>
  <c r="K130" i="5"/>
  <c r="L129" i="5"/>
  <c r="K129" i="5"/>
  <c r="L128" i="5"/>
  <c r="K128" i="5"/>
  <c r="L127" i="5"/>
  <c r="K127" i="5"/>
  <c r="L126" i="5"/>
  <c r="K126" i="5"/>
  <c r="L125" i="5"/>
  <c r="K125" i="5"/>
  <c r="L124" i="5"/>
  <c r="K124" i="5"/>
  <c r="L123" i="5"/>
  <c r="K123" i="5"/>
  <c r="L122" i="5"/>
  <c r="K122" i="5"/>
  <c r="L121" i="5"/>
  <c r="K121" i="5"/>
  <c r="L120" i="5"/>
  <c r="K120" i="5"/>
  <c r="L119" i="5"/>
  <c r="K119" i="5"/>
  <c r="L118" i="5"/>
  <c r="K118" i="5"/>
  <c r="L117" i="5"/>
  <c r="K117" i="5"/>
  <c r="L116" i="5"/>
  <c r="K116" i="5"/>
  <c r="L115" i="5"/>
  <c r="K115" i="5"/>
  <c r="L114" i="5"/>
  <c r="K114" i="5"/>
  <c r="L113" i="5"/>
  <c r="K113" i="5"/>
  <c r="L112" i="5"/>
  <c r="K112" i="5"/>
  <c r="L111" i="5"/>
  <c r="K111" i="5"/>
  <c r="L110" i="5"/>
  <c r="K110" i="5"/>
  <c r="L109" i="5"/>
  <c r="K109" i="5"/>
  <c r="L108" i="5"/>
  <c r="K108" i="5"/>
  <c r="L107" i="5"/>
  <c r="K107" i="5"/>
  <c r="L106" i="5"/>
  <c r="K106" i="5"/>
  <c r="L105" i="5"/>
  <c r="K105" i="5"/>
  <c r="L104" i="5"/>
  <c r="K104" i="5"/>
  <c r="L103" i="5"/>
  <c r="K103" i="5"/>
  <c r="L102" i="5"/>
  <c r="K102" i="5"/>
  <c r="L101" i="5"/>
  <c r="K101" i="5"/>
  <c r="L100" i="5"/>
  <c r="K100" i="5"/>
  <c r="L99" i="5"/>
  <c r="K99" i="5"/>
  <c r="L98" i="5"/>
  <c r="K98" i="5"/>
  <c r="L97" i="5"/>
  <c r="K97" i="5"/>
  <c r="L96" i="5"/>
  <c r="K96" i="5"/>
  <c r="L95" i="5"/>
  <c r="K95" i="5"/>
  <c r="L94" i="5"/>
  <c r="K94" i="5"/>
  <c r="L93" i="5"/>
  <c r="K93" i="5"/>
  <c r="L92" i="5"/>
  <c r="K92" i="5"/>
  <c r="L91" i="5"/>
  <c r="K91" i="5"/>
  <c r="L90" i="5"/>
  <c r="K90" i="5"/>
  <c r="L89" i="5"/>
  <c r="K89" i="5"/>
  <c r="L88" i="5"/>
  <c r="K88" i="5"/>
  <c r="L87" i="5"/>
  <c r="K87" i="5"/>
  <c r="L86" i="5"/>
  <c r="K86" i="5"/>
  <c r="L85" i="5"/>
  <c r="K85" i="5"/>
  <c r="L84" i="5"/>
  <c r="K84" i="5"/>
  <c r="L83" i="5"/>
  <c r="K83" i="5"/>
  <c r="L82" i="5"/>
  <c r="K82" i="5"/>
  <c r="L81" i="5"/>
  <c r="K81" i="5"/>
  <c r="L80" i="5"/>
  <c r="K80" i="5"/>
  <c r="L79" i="5"/>
  <c r="K79" i="5"/>
  <c r="L78" i="5"/>
  <c r="K78" i="5"/>
  <c r="L77" i="5"/>
  <c r="K77" i="5"/>
  <c r="L76" i="5"/>
  <c r="K76" i="5"/>
  <c r="L75" i="5"/>
  <c r="K75" i="5"/>
  <c r="L74" i="5"/>
  <c r="K74" i="5"/>
  <c r="L73" i="5"/>
  <c r="K73" i="5"/>
  <c r="L72" i="5"/>
  <c r="K72" i="5"/>
  <c r="L71" i="5"/>
  <c r="K71" i="5"/>
  <c r="L70" i="5"/>
  <c r="K70" i="5"/>
  <c r="L69" i="5"/>
  <c r="K69" i="5"/>
  <c r="L68" i="5"/>
  <c r="K68" i="5"/>
  <c r="L67" i="5"/>
  <c r="K67" i="5"/>
  <c r="L66" i="5"/>
  <c r="K66" i="5"/>
  <c r="L65" i="5"/>
  <c r="K65" i="5"/>
  <c r="L64" i="5"/>
  <c r="K64" i="5"/>
  <c r="L63" i="5"/>
  <c r="K63" i="5"/>
  <c r="L62" i="5"/>
  <c r="K62" i="5"/>
  <c r="L61" i="5"/>
  <c r="K61" i="5"/>
  <c r="L60" i="5"/>
  <c r="K60" i="5"/>
  <c r="L59" i="5"/>
  <c r="K59" i="5"/>
  <c r="L58" i="5"/>
  <c r="K58" i="5"/>
  <c r="L57" i="5"/>
  <c r="K57" i="5"/>
  <c r="L56" i="5"/>
  <c r="K56" i="5"/>
  <c r="L55" i="5"/>
  <c r="K55" i="5"/>
  <c r="L54" i="5"/>
  <c r="K54" i="5"/>
  <c r="L53" i="5"/>
  <c r="K53" i="5"/>
  <c r="L52" i="5"/>
  <c r="K52" i="5"/>
  <c r="L51" i="5"/>
  <c r="K51" i="5"/>
  <c r="L50" i="5"/>
  <c r="K50" i="5"/>
  <c r="L49" i="5"/>
  <c r="K49" i="5"/>
  <c r="L48" i="5"/>
  <c r="K48" i="5"/>
  <c r="L47" i="5"/>
  <c r="K47" i="5"/>
  <c r="L46" i="5"/>
  <c r="K46" i="5"/>
  <c r="L45" i="5"/>
  <c r="K45" i="5"/>
  <c r="L44" i="5"/>
  <c r="K44" i="5"/>
  <c r="L43" i="5"/>
  <c r="K43" i="5"/>
  <c r="L42" i="5"/>
  <c r="K42" i="5"/>
  <c r="L41" i="5"/>
  <c r="K41" i="5"/>
  <c r="L40" i="5"/>
  <c r="K40" i="5"/>
  <c r="L39" i="5"/>
  <c r="K39" i="5"/>
  <c r="L38" i="5"/>
  <c r="K38" i="5"/>
  <c r="L37" i="5"/>
  <c r="K37" i="5"/>
  <c r="L36" i="5"/>
  <c r="K36" i="5"/>
  <c r="L35" i="5"/>
  <c r="K35" i="5"/>
  <c r="L34" i="5"/>
  <c r="K34" i="5"/>
  <c r="L33" i="5"/>
  <c r="K33" i="5"/>
  <c r="L32" i="5"/>
  <c r="K32" i="5"/>
  <c r="L31" i="5"/>
  <c r="K31" i="5"/>
  <c r="L30" i="5"/>
  <c r="K30" i="5"/>
  <c r="L29" i="5"/>
  <c r="K29" i="5"/>
  <c r="L28" i="5"/>
  <c r="K28" i="5"/>
  <c r="L27" i="5"/>
  <c r="K27" i="5"/>
  <c r="L26" i="5"/>
  <c r="K26" i="5"/>
  <c r="L25" i="5"/>
  <c r="K25" i="5"/>
  <c r="L24" i="5"/>
  <c r="K24" i="5"/>
  <c r="L23" i="5"/>
  <c r="K23" i="5"/>
  <c r="L22" i="5"/>
  <c r="K22" i="5"/>
  <c r="L21" i="5"/>
  <c r="K21" i="5"/>
  <c r="L20" i="5"/>
  <c r="K20" i="5"/>
  <c r="L19" i="5"/>
  <c r="K19" i="5"/>
  <c r="L18" i="5"/>
  <c r="K18" i="5"/>
  <c r="L17" i="5"/>
  <c r="K17" i="5"/>
  <c r="L16" i="5"/>
  <c r="K16" i="5"/>
  <c r="L15" i="5"/>
  <c r="K15" i="5"/>
  <c r="L14" i="5"/>
  <c r="K14" i="5"/>
  <c r="L13" i="5"/>
  <c r="K13" i="5"/>
  <c r="L12" i="5"/>
  <c r="K12" i="5"/>
  <c r="L11" i="5"/>
  <c r="K11" i="5"/>
  <c r="L10" i="5"/>
  <c r="K10" i="5"/>
  <c r="L9" i="5"/>
  <c r="K9" i="5"/>
  <c r="L8" i="5"/>
  <c r="K8" i="5"/>
  <c r="L7" i="5"/>
  <c r="K7" i="5"/>
  <c r="L6" i="5"/>
  <c r="K6" i="5"/>
  <c r="L5" i="5"/>
  <c r="K5" i="5"/>
  <c r="L171" i="1" l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K4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5" i="1"/>
  <c r="K6" i="1"/>
  <c r="K171" i="2"/>
  <c r="K170" i="2"/>
  <c r="K169" i="2"/>
  <c r="K168" i="2"/>
  <c r="K167" i="2"/>
  <c r="K166" i="2"/>
  <c r="K165" i="2"/>
  <c r="K164" i="2"/>
  <c r="K163" i="2"/>
  <c r="K161" i="2"/>
  <c r="K160" i="2"/>
  <c r="K159" i="2"/>
  <c r="K158" i="2"/>
  <c r="K157" i="2"/>
  <c r="K156" i="2"/>
  <c r="K155" i="2"/>
  <c r="K154" i="2"/>
  <c r="K153" i="2"/>
  <c r="K152" i="2"/>
  <c r="K150" i="2"/>
  <c r="K149" i="2"/>
  <c r="K148" i="2"/>
  <c r="K147" i="2"/>
  <c r="K146" i="2"/>
  <c r="K145" i="2"/>
  <c r="K143" i="2"/>
  <c r="K142" i="2"/>
  <c r="K141" i="2"/>
  <c r="K140" i="2"/>
  <c r="K139" i="2"/>
  <c r="K138" i="2"/>
  <c r="K137" i="2"/>
  <c r="K136" i="2"/>
  <c r="K135" i="2"/>
  <c r="K134" i="2"/>
  <c r="K133" i="2"/>
  <c r="K131" i="2"/>
  <c r="K130" i="2"/>
  <c r="K129" i="2"/>
  <c r="K128" i="2"/>
  <c r="K127" i="2"/>
  <c r="K125" i="2"/>
  <c r="K124" i="2"/>
  <c r="K123" i="2"/>
  <c r="K122" i="2"/>
  <c r="K121" i="2"/>
  <c r="K120" i="2"/>
  <c r="K118" i="2"/>
  <c r="K117" i="2"/>
  <c r="K116" i="2"/>
  <c r="K115" i="2"/>
  <c r="K114" i="2"/>
  <c r="K113" i="2"/>
  <c r="K112" i="2"/>
  <c r="K111" i="2"/>
  <c r="K110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1" i="2"/>
  <c r="K70" i="2"/>
  <c r="K69" i="2"/>
  <c r="K68" i="2"/>
  <c r="K67" i="2"/>
  <c r="K66" i="2"/>
  <c r="K65" i="2"/>
  <c r="K64" i="2"/>
  <c r="K63" i="2"/>
  <c r="K62" i="2"/>
  <c r="K61" i="2"/>
  <c r="K60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8" i="2"/>
  <c r="K37" i="2"/>
  <c r="K36" i="2"/>
  <c r="K35" i="2"/>
  <c r="K34" i="2"/>
  <c r="K33" i="2"/>
  <c r="K32" i="2"/>
  <c r="K31" i="2"/>
  <c r="K30" i="2"/>
  <c r="K28" i="2"/>
  <c r="K27" i="2"/>
  <c r="K26" i="2"/>
  <c r="K25" i="2"/>
  <c r="K24" i="2"/>
  <c r="K23" i="2"/>
  <c r="K22" i="2"/>
  <c r="K21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161" i="3"/>
  <c r="K160" i="3"/>
  <c r="K159" i="3"/>
  <c r="K158" i="3"/>
  <c r="K157" i="3"/>
  <c r="K156" i="3"/>
  <c r="K155" i="3"/>
  <c r="K154" i="3"/>
  <c r="K153" i="3"/>
  <c r="K151" i="3"/>
  <c r="K150" i="3"/>
  <c r="K149" i="3"/>
  <c r="K148" i="3"/>
  <c r="K147" i="3"/>
  <c r="K146" i="3"/>
  <c r="K145" i="3"/>
  <c r="K144" i="3"/>
  <c r="K143" i="3"/>
  <c r="K142" i="3"/>
  <c r="K140" i="3"/>
  <c r="K139" i="3"/>
  <c r="K138" i="3"/>
  <c r="K137" i="3"/>
  <c r="K136" i="3"/>
  <c r="K135" i="3"/>
  <c r="K133" i="3"/>
  <c r="K132" i="3"/>
  <c r="K131" i="3"/>
  <c r="K130" i="3"/>
  <c r="K129" i="3"/>
  <c r="K128" i="3"/>
  <c r="K127" i="3"/>
  <c r="K126" i="3"/>
  <c r="K125" i="3"/>
  <c r="K124" i="3"/>
  <c r="K123" i="3"/>
  <c r="K121" i="3"/>
  <c r="K120" i="3"/>
  <c r="K119" i="3"/>
  <c r="K118" i="3"/>
  <c r="K117" i="3"/>
  <c r="K115" i="3"/>
  <c r="K114" i="3"/>
  <c r="K113" i="3"/>
  <c r="K112" i="3"/>
  <c r="K111" i="3"/>
  <c r="K110" i="3"/>
  <c r="K108" i="3"/>
  <c r="K107" i="3"/>
  <c r="K106" i="3"/>
  <c r="K105" i="3"/>
  <c r="K104" i="3"/>
  <c r="K103" i="3"/>
  <c r="K102" i="3"/>
  <c r="K101" i="3"/>
  <c r="K100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7" i="3"/>
  <c r="K66" i="3"/>
  <c r="K65" i="3"/>
  <c r="K64" i="3"/>
  <c r="K63" i="3"/>
  <c r="K62" i="3"/>
  <c r="K61" i="3"/>
  <c r="K60" i="3"/>
  <c r="K59" i="3"/>
  <c r="K58" i="3"/>
  <c r="K57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5" i="3"/>
  <c r="K34" i="3"/>
  <c r="K33" i="3"/>
  <c r="K32" i="3"/>
  <c r="K31" i="3"/>
  <c r="K30" i="3"/>
  <c r="K29" i="3"/>
  <c r="K28" i="3"/>
  <c r="K27" i="3"/>
  <c r="K25" i="3"/>
  <c r="K24" i="3"/>
  <c r="K23" i="3"/>
  <c r="K22" i="3"/>
  <c r="K21" i="3"/>
  <c r="K20" i="3"/>
  <c r="K19" i="3"/>
  <c r="K17" i="3"/>
  <c r="K16" i="3"/>
  <c r="K15" i="3"/>
  <c r="K14" i="3"/>
  <c r="K13" i="3"/>
  <c r="K12" i="3"/>
  <c r="K11" i="3"/>
  <c r="K10" i="3"/>
  <c r="K9" i="3"/>
  <c r="K8" i="3"/>
  <c r="K7" i="3"/>
  <c r="K6" i="3"/>
  <c r="K161" i="4" l="1"/>
  <c r="K160" i="4"/>
  <c r="K159" i="4"/>
  <c r="K158" i="4"/>
  <c r="K157" i="4"/>
  <c r="K156" i="4"/>
  <c r="K155" i="4"/>
  <c r="K154" i="4"/>
  <c r="K153" i="4"/>
  <c r="K152" i="4" s="1"/>
  <c r="K151" i="4"/>
  <c r="K150" i="4"/>
  <c r="K149" i="4"/>
  <c r="K148" i="4"/>
  <c r="K147" i="4"/>
  <c r="K146" i="4"/>
  <c r="K145" i="4"/>
  <c r="K144" i="4"/>
  <c r="K143" i="4"/>
  <c r="K142" i="4"/>
  <c r="K140" i="4"/>
  <c r="K139" i="4"/>
  <c r="K138" i="4"/>
  <c r="K137" i="4"/>
  <c r="K136" i="4"/>
  <c r="K135" i="4"/>
  <c r="K133" i="4"/>
  <c r="K132" i="4"/>
  <c r="K131" i="4"/>
  <c r="K130" i="4"/>
  <c r="K129" i="4"/>
  <c r="K128" i="4"/>
  <c r="K127" i="4"/>
  <c r="K126" i="4"/>
  <c r="K125" i="4"/>
  <c r="K124" i="4"/>
  <c r="K123" i="4"/>
  <c r="K121" i="4"/>
  <c r="K120" i="4"/>
  <c r="K119" i="4"/>
  <c r="K118" i="4"/>
  <c r="K117" i="4"/>
  <c r="K115" i="4"/>
  <c r="K114" i="4"/>
  <c r="K113" i="4"/>
  <c r="K112" i="4"/>
  <c r="K111" i="4"/>
  <c r="K110" i="4"/>
  <c r="K108" i="4"/>
  <c r="K107" i="4"/>
  <c r="K106" i="4"/>
  <c r="K105" i="4"/>
  <c r="K104" i="4"/>
  <c r="K103" i="4"/>
  <c r="K102" i="4"/>
  <c r="K101" i="4"/>
  <c r="K100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 s="1"/>
  <c r="K67" i="4"/>
  <c r="K66" i="4"/>
  <c r="K65" i="4"/>
  <c r="K64" i="4"/>
  <c r="K63" i="4"/>
  <c r="K62" i="4"/>
  <c r="K61" i="4"/>
  <c r="K60" i="4"/>
  <c r="K59" i="4"/>
  <c r="K58" i="4"/>
  <c r="K57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5" i="4"/>
  <c r="K34" i="4"/>
  <c r="K33" i="4"/>
  <c r="K32" i="4"/>
  <c r="K31" i="4"/>
  <c r="K30" i="4"/>
  <c r="K29" i="4"/>
  <c r="K28" i="4"/>
  <c r="K27" i="4"/>
  <c r="K25" i="4"/>
  <c r="K24" i="4"/>
  <c r="K23" i="4"/>
  <c r="K22" i="4"/>
  <c r="K21" i="4"/>
  <c r="K20" i="4"/>
  <c r="K19" i="4"/>
  <c r="K17" i="4"/>
  <c r="K16" i="4"/>
  <c r="K15" i="4"/>
  <c r="K14" i="4"/>
  <c r="K13" i="4"/>
  <c r="K12" i="4"/>
  <c r="K11" i="4"/>
  <c r="K10" i="4"/>
  <c r="K9" i="4"/>
  <c r="K8" i="4"/>
  <c r="K5" i="4" s="1"/>
  <c r="K7" i="4"/>
  <c r="K6" i="4"/>
  <c r="L161" i="4"/>
  <c r="L160" i="4"/>
  <c r="L159" i="4"/>
  <c r="L158" i="4"/>
  <c r="L157" i="4"/>
  <c r="L156" i="4"/>
  <c r="L155" i="4"/>
  <c r="L154" i="4"/>
  <c r="L153" i="4"/>
  <c r="G152" i="4"/>
  <c r="C152" i="4"/>
  <c r="J152" i="4"/>
  <c r="I152" i="4"/>
  <c r="H152" i="4"/>
  <c r="F152" i="4"/>
  <c r="E152" i="4"/>
  <c r="D152" i="4"/>
  <c r="B152" i="4"/>
  <c r="L151" i="4"/>
  <c r="L150" i="4"/>
  <c r="L149" i="4"/>
  <c r="L148" i="4"/>
  <c r="L147" i="4"/>
  <c r="L146" i="4"/>
  <c r="L145" i="4"/>
  <c r="L144" i="4"/>
  <c r="L143" i="4"/>
  <c r="L142" i="4"/>
  <c r="H141" i="4"/>
  <c r="D141" i="4"/>
  <c r="J141" i="4"/>
  <c r="I141" i="4"/>
  <c r="G141" i="4"/>
  <c r="F141" i="4"/>
  <c r="E141" i="4"/>
  <c r="C141" i="4"/>
  <c r="B141" i="4"/>
  <c r="L140" i="4"/>
  <c r="L139" i="4"/>
  <c r="L138" i="4"/>
  <c r="L137" i="4"/>
  <c r="L136" i="4"/>
  <c r="L135" i="4"/>
  <c r="I134" i="4"/>
  <c r="E134" i="4"/>
  <c r="J134" i="4"/>
  <c r="H134" i="4"/>
  <c r="G134" i="4"/>
  <c r="F134" i="4"/>
  <c r="D134" i="4"/>
  <c r="C134" i="4"/>
  <c r="B134" i="4"/>
  <c r="L133" i="4"/>
  <c r="L132" i="4"/>
  <c r="L131" i="4"/>
  <c r="L130" i="4"/>
  <c r="L129" i="4"/>
  <c r="L128" i="4"/>
  <c r="L127" i="4"/>
  <c r="L126" i="4"/>
  <c r="L125" i="4"/>
  <c r="L124" i="4"/>
  <c r="L123" i="4"/>
  <c r="I122" i="4"/>
  <c r="E122" i="4"/>
  <c r="K122" i="4"/>
  <c r="J122" i="4"/>
  <c r="H122" i="4"/>
  <c r="G122" i="4"/>
  <c r="F122" i="4"/>
  <c r="D122" i="4"/>
  <c r="C122" i="4"/>
  <c r="B122" i="4"/>
  <c r="L122" i="4" s="1"/>
  <c r="L121" i="4"/>
  <c r="L120" i="4"/>
  <c r="L119" i="4"/>
  <c r="L118" i="4"/>
  <c r="K116" i="4"/>
  <c r="L117" i="4"/>
  <c r="G116" i="4"/>
  <c r="C116" i="4"/>
  <c r="J116" i="4"/>
  <c r="I116" i="4"/>
  <c r="H116" i="4"/>
  <c r="F116" i="4"/>
  <c r="E116" i="4"/>
  <c r="D116" i="4"/>
  <c r="B116" i="4"/>
  <c r="L115" i="4"/>
  <c r="L114" i="4"/>
  <c r="L113" i="4"/>
  <c r="L112" i="4"/>
  <c r="L111" i="4"/>
  <c r="H109" i="4"/>
  <c r="D109" i="4"/>
  <c r="L110" i="4"/>
  <c r="K109" i="4"/>
  <c r="J109" i="4"/>
  <c r="L109" i="4" s="1"/>
  <c r="I109" i="4"/>
  <c r="G109" i="4"/>
  <c r="F109" i="4"/>
  <c r="E109" i="4"/>
  <c r="C109" i="4"/>
  <c r="B109" i="4"/>
  <c r="L108" i="4"/>
  <c r="L107" i="4"/>
  <c r="L106" i="4"/>
  <c r="L105" i="4"/>
  <c r="L104" i="4"/>
  <c r="L103" i="4"/>
  <c r="L102" i="4"/>
  <c r="L101" i="4"/>
  <c r="J99" i="4"/>
  <c r="F99" i="4"/>
  <c r="B99" i="4"/>
  <c r="I99" i="4"/>
  <c r="H99" i="4"/>
  <c r="G99" i="4"/>
  <c r="E99" i="4"/>
  <c r="D99" i="4"/>
  <c r="C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J83" i="4"/>
  <c r="F83" i="4"/>
  <c r="B83" i="4"/>
  <c r="I83" i="4"/>
  <c r="H83" i="4"/>
  <c r="G83" i="4"/>
  <c r="E83" i="4"/>
  <c r="D83" i="4"/>
  <c r="C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G68" i="4"/>
  <c r="C68" i="4"/>
  <c r="J68" i="4"/>
  <c r="I68" i="4"/>
  <c r="H68" i="4"/>
  <c r="F68" i="4"/>
  <c r="E68" i="4"/>
  <c r="D68" i="4"/>
  <c r="B68" i="4"/>
  <c r="L67" i="4"/>
  <c r="L66" i="4"/>
  <c r="L65" i="4"/>
  <c r="L64" i="4"/>
  <c r="L63" i="4"/>
  <c r="L62" i="4"/>
  <c r="L61" i="4"/>
  <c r="L60" i="4"/>
  <c r="L59" i="4"/>
  <c r="L58" i="4"/>
  <c r="L57" i="4"/>
  <c r="G56" i="4"/>
  <c r="C56" i="4"/>
  <c r="J56" i="4"/>
  <c r="I56" i="4"/>
  <c r="H56" i="4"/>
  <c r="F56" i="4"/>
  <c r="E56" i="4"/>
  <c r="D56" i="4"/>
  <c r="B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G36" i="4"/>
  <c r="C36" i="4"/>
  <c r="J36" i="4"/>
  <c r="L36" i="4" s="1"/>
  <c r="I36" i="4"/>
  <c r="H36" i="4"/>
  <c r="F36" i="4"/>
  <c r="E36" i="4"/>
  <c r="D36" i="4"/>
  <c r="B36" i="4"/>
  <c r="L35" i="4"/>
  <c r="L34" i="4"/>
  <c r="L33" i="4"/>
  <c r="L32" i="4"/>
  <c r="L31" i="4"/>
  <c r="L30" i="4"/>
  <c r="L29" i="4"/>
  <c r="L28" i="4"/>
  <c r="L27" i="4"/>
  <c r="I26" i="4"/>
  <c r="H26" i="4"/>
  <c r="E26" i="4"/>
  <c r="D26" i="4"/>
  <c r="K26" i="4"/>
  <c r="J26" i="4"/>
  <c r="G26" i="4"/>
  <c r="F26" i="4"/>
  <c r="C26" i="4"/>
  <c r="B26" i="4"/>
  <c r="L26" i="4" s="1"/>
  <c r="L25" i="4"/>
  <c r="L24" i="4"/>
  <c r="L23" i="4"/>
  <c r="L22" i="4"/>
  <c r="L21" i="4"/>
  <c r="L20" i="4"/>
  <c r="L19" i="4"/>
  <c r="I18" i="4"/>
  <c r="H18" i="4"/>
  <c r="E18" i="4"/>
  <c r="D18" i="4"/>
  <c r="J18" i="4"/>
  <c r="G18" i="4"/>
  <c r="F18" i="4"/>
  <c r="C18" i="4"/>
  <c r="B18" i="4"/>
  <c r="L18" i="4" s="1"/>
  <c r="L17" i="4"/>
  <c r="L16" i="4"/>
  <c r="L15" i="4"/>
  <c r="L14" i="4"/>
  <c r="L13" i="4"/>
  <c r="L12" i="4"/>
  <c r="L11" i="4"/>
  <c r="L10" i="4"/>
  <c r="L9" i="4"/>
  <c r="L8" i="4"/>
  <c r="L7" i="4"/>
  <c r="L6" i="4"/>
  <c r="H5" i="4"/>
  <c r="G5" i="4"/>
  <c r="D5" i="4"/>
  <c r="C5" i="4"/>
  <c r="J5" i="4"/>
  <c r="I5" i="4"/>
  <c r="F5" i="4"/>
  <c r="E5" i="4"/>
  <c r="B5" i="4"/>
  <c r="E152" i="3"/>
  <c r="L158" i="3"/>
  <c r="K152" i="3"/>
  <c r="G152" i="3"/>
  <c r="C152" i="3"/>
  <c r="L155" i="3"/>
  <c r="L154" i="3"/>
  <c r="H152" i="3"/>
  <c r="D152" i="3"/>
  <c r="I152" i="3"/>
  <c r="L151" i="3"/>
  <c r="L150" i="3"/>
  <c r="J141" i="3"/>
  <c r="F141" i="3"/>
  <c r="B141" i="3"/>
  <c r="L147" i="3"/>
  <c r="L146" i="3"/>
  <c r="L143" i="3"/>
  <c r="L142" i="3"/>
  <c r="D141" i="3"/>
  <c r="H141" i="3"/>
  <c r="K134" i="3"/>
  <c r="G134" i="3"/>
  <c r="C134" i="3"/>
  <c r="I134" i="3"/>
  <c r="L139" i="3"/>
  <c r="L138" i="3"/>
  <c r="J134" i="3"/>
  <c r="F134" i="3"/>
  <c r="L135" i="3"/>
  <c r="E134" i="3"/>
  <c r="L130" i="3"/>
  <c r="D122" i="3"/>
  <c r="L126" i="3"/>
  <c r="I122" i="3"/>
  <c r="E122" i="3"/>
  <c r="K122" i="3"/>
  <c r="G122" i="3"/>
  <c r="H122" i="3"/>
  <c r="C122" i="3"/>
  <c r="J116" i="3"/>
  <c r="B116" i="3"/>
  <c r="L118" i="3"/>
  <c r="G116" i="3"/>
  <c r="C116" i="3"/>
  <c r="I116" i="3"/>
  <c r="E116" i="3"/>
  <c r="K116" i="3"/>
  <c r="F116" i="3"/>
  <c r="L114" i="3"/>
  <c r="J109" i="3"/>
  <c r="F109" i="3"/>
  <c r="B109" i="3"/>
  <c r="D109" i="3"/>
  <c r="K109" i="3"/>
  <c r="L110" i="3"/>
  <c r="I109" i="3"/>
  <c r="G109" i="3"/>
  <c r="E109" i="3"/>
  <c r="H109" i="3"/>
  <c r="C109" i="3"/>
  <c r="L106" i="3"/>
  <c r="L105" i="3"/>
  <c r="L102" i="3"/>
  <c r="E99" i="3"/>
  <c r="L101" i="3"/>
  <c r="K99" i="3"/>
  <c r="I99" i="3"/>
  <c r="G99" i="3"/>
  <c r="C99" i="3"/>
  <c r="J99" i="3"/>
  <c r="H99" i="3"/>
  <c r="F99" i="3"/>
  <c r="D99" i="3"/>
  <c r="B99" i="3"/>
  <c r="L98" i="3"/>
  <c r="L97" i="3"/>
  <c r="L94" i="3"/>
  <c r="L93" i="3"/>
  <c r="L90" i="3"/>
  <c r="L89" i="3"/>
  <c r="L86" i="3"/>
  <c r="I83" i="3"/>
  <c r="D83" i="3"/>
  <c r="L85" i="3"/>
  <c r="K83" i="3"/>
  <c r="J83" i="3"/>
  <c r="G83" i="3"/>
  <c r="C83" i="3"/>
  <c r="B83" i="3"/>
  <c r="F83" i="3"/>
  <c r="E83" i="3"/>
  <c r="L82" i="3"/>
  <c r="L81" i="3"/>
  <c r="L78" i="3"/>
  <c r="L77" i="3"/>
  <c r="L74" i="3"/>
  <c r="L73" i="3"/>
  <c r="F68" i="3"/>
  <c r="L70" i="3"/>
  <c r="I68" i="3"/>
  <c r="E68" i="3"/>
  <c r="L69" i="3"/>
  <c r="K68" i="3"/>
  <c r="H68" i="3"/>
  <c r="D68" i="3"/>
  <c r="C68" i="3"/>
  <c r="J68" i="3"/>
  <c r="G68" i="3"/>
  <c r="B68" i="3"/>
  <c r="L66" i="3"/>
  <c r="L65" i="3"/>
  <c r="L62" i="3"/>
  <c r="L61" i="3"/>
  <c r="K56" i="3"/>
  <c r="L58" i="3"/>
  <c r="G56" i="3"/>
  <c r="C56" i="3"/>
  <c r="L57" i="3"/>
  <c r="B56" i="3"/>
  <c r="F56" i="3"/>
  <c r="L54" i="3"/>
  <c r="L53" i="3"/>
  <c r="L50" i="3"/>
  <c r="L49" i="3"/>
  <c r="L46" i="3"/>
  <c r="L45" i="3"/>
  <c r="L42" i="3"/>
  <c r="L41" i="3"/>
  <c r="F36" i="3"/>
  <c r="L38" i="3"/>
  <c r="I36" i="3"/>
  <c r="E36" i="3"/>
  <c r="L37" i="3"/>
  <c r="K36" i="3"/>
  <c r="H36" i="3"/>
  <c r="D36" i="3"/>
  <c r="C36" i="3"/>
  <c r="J36" i="3"/>
  <c r="G36" i="3"/>
  <c r="B36" i="3"/>
  <c r="L34" i="3"/>
  <c r="L33" i="3"/>
  <c r="L30" i="3"/>
  <c r="E26" i="3"/>
  <c r="L29" i="3"/>
  <c r="I26" i="3"/>
  <c r="D26" i="3"/>
  <c r="H26" i="3"/>
  <c r="L25" i="3"/>
  <c r="L22" i="3"/>
  <c r="L21" i="3"/>
  <c r="K18" i="3"/>
  <c r="G18" i="3"/>
  <c r="C18" i="3"/>
  <c r="E18" i="3"/>
  <c r="D18" i="3"/>
  <c r="I18" i="3"/>
  <c r="H18" i="3"/>
  <c r="L17" i="3"/>
  <c r="L14" i="3"/>
  <c r="L13" i="3"/>
  <c r="L10" i="3"/>
  <c r="L9" i="3"/>
  <c r="H5" i="3"/>
  <c r="D5" i="3"/>
  <c r="K5" i="3"/>
  <c r="L6" i="3"/>
  <c r="C5" i="3"/>
  <c r="G5" i="3"/>
  <c r="L168" i="2"/>
  <c r="L165" i="2"/>
  <c r="K162" i="2"/>
  <c r="L164" i="2"/>
  <c r="G162" i="2"/>
  <c r="C162" i="2"/>
  <c r="E162" i="2"/>
  <c r="I162" i="2"/>
  <c r="L161" i="2"/>
  <c r="L160" i="2"/>
  <c r="L157" i="2"/>
  <c r="L156" i="2"/>
  <c r="F151" i="2"/>
  <c r="L152" i="2"/>
  <c r="I151" i="2"/>
  <c r="E151" i="2"/>
  <c r="D151" i="2"/>
  <c r="C151" i="2"/>
  <c r="J151" i="2"/>
  <c r="B151" i="2"/>
  <c r="L149" i="2"/>
  <c r="L148" i="2"/>
  <c r="L145" i="2"/>
  <c r="K144" i="2"/>
  <c r="G144" i="2"/>
  <c r="C144" i="2"/>
  <c r="L141" i="2"/>
  <c r="L140" i="2"/>
  <c r="L137" i="2"/>
  <c r="L136" i="2"/>
  <c r="K132" i="2"/>
  <c r="L133" i="2"/>
  <c r="I132" i="2"/>
  <c r="C132" i="2"/>
  <c r="G132" i="2"/>
  <c r="E132" i="2"/>
  <c r="L129" i="2"/>
  <c r="L128" i="2"/>
  <c r="K126" i="2"/>
  <c r="H126" i="2"/>
  <c r="D126" i="2"/>
  <c r="C126" i="2"/>
  <c r="I126" i="2"/>
  <c r="G126" i="2"/>
  <c r="E126" i="2"/>
  <c r="L125" i="2"/>
  <c r="L124" i="2"/>
  <c r="D119" i="2"/>
  <c r="L121" i="2"/>
  <c r="K119" i="2"/>
  <c r="L120" i="2"/>
  <c r="I119" i="2"/>
  <c r="G119" i="2"/>
  <c r="E119" i="2"/>
  <c r="H119" i="2"/>
  <c r="F119" i="2"/>
  <c r="C119" i="2"/>
  <c r="B119" i="2"/>
  <c r="L117" i="2"/>
  <c r="L116" i="2"/>
  <c r="L113" i="2"/>
  <c r="L112" i="2"/>
  <c r="D109" i="2"/>
  <c r="K109" i="2"/>
  <c r="I109" i="2"/>
  <c r="G109" i="2"/>
  <c r="C109" i="2"/>
  <c r="J109" i="2"/>
  <c r="H109" i="2"/>
  <c r="F109" i="2"/>
  <c r="E109" i="2"/>
  <c r="B109" i="2"/>
  <c r="L108" i="2"/>
  <c r="L104" i="2"/>
  <c r="L100" i="2"/>
  <c r="L96" i="2"/>
  <c r="L95" i="2"/>
  <c r="L92" i="2"/>
  <c r="L91" i="2"/>
  <c r="I88" i="2"/>
  <c r="F88" i="2"/>
  <c r="B88" i="2"/>
  <c r="H88" i="2"/>
  <c r="E88" i="2"/>
  <c r="D88" i="2"/>
  <c r="L87" i="2"/>
  <c r="L84" i="2"/>
  <c r="L83" i="2"/>
  <c r="L80" i="2"/>
  <c r="L79" i="2"/>
  <c r="L76" i="2"/>
  <c r="L75" i="2"/>
  <c r="D72" i="2"/>
  <c r="I72" i="2"/>
  <c r="H72" i="2"/>
  <c r="E72" i="2"/>
  <c r="L71" i="2"/>
  <c r="L68" i="2"/>
  <c r="L67" i="2"/>
  <c r="L64" i="2"/>
  <c r="L63" i="2"/>
  <c r="H59" i="2"/>
  <c r="F59" i="2"/>
  <c r="D59" i="2"/>
  <c r="B59" i="2"/>
  <c r="L60" i="2"/>
  <c r="I59" i="2"/>
  <c r="E59" i="2"/>
  <c r="K59" i="2"/>
  <c r="G59" i="2"/>
  <c r="C59" i="2"/>
  <c r="L56" i="2"/>
  <c r="L55" i="2"/>
  <c r="L52" i="2"/>
  <c r="L51" i="2"/>
  <c r="L48" i="2"/>
  <c r="L47" i="2"/>
  <c r="L44" i="2"/>
  <c r="L43" i="2"/>
  <c r="H39" i="2"/>
  <c r="F39" i="2"/>
  <c r="D39" i="2"/>
  <c r="B39" i="2"/>
  <c r="L40" i="2"/>
  <c r="I39" i="2"/>
  <c r="E39" i="2"/>
  <c r="K39" i="2"/>
  <c r="G39" i="2"/>
  <c r="C39" i="2"/>
  <c r="L36" i="2"/>
  <c r="E29" i="2"/>
  <c r="L35" i="2"/>
  <c r="L32" i="2"/>
  <c r="L31" i="2"/>
  <c r="F29" i="2"/>
  <c r="B29" i="2"/>
  <c r="I29" i="2"/>
  <c r="L28" i="2"/>
  <c r="D20" i="2"/>
  <c r="L27" i="2"/>
  <c r="L24" i="2"/>
  <c r="L23" i="2"/>
  <c r="K20" i="2"/>
  <c r="H20" i="2"/>
  <c r="G20" i="2"/>
  <c r="C20" i="2"/>
  <c r="E20" i="2"/>
  <c r="I20" i="2"/>
  <c r="L19" i="2"/>
  <c r="L18" i="2"/>
  <c r="L16" i="2"/>
  <c r="L15" i="2"/>
  <c r="L13" i="2"/>
  <c r="L12" i="2"/>
  <c r="L11" i="2"/>
  <c r="L8" i="2"/>
  <c r="L7" i="2"/>
  <c r="B5" i="2"/>
  <c r="F5" i="2"/>
  <c r="E5" i="2"/>
  <c r="I5" i="2"/>
  <c r="J5" i="2" l="1"/>
  <c r="L5" i="2" s="1"/>
  <c r="D5" i="2"/>
  <c r="L14" i="2"/>
  <c r="L30" i="2"/>
  <c r="H29" i="2"/>
  <c r="C5" i="2"/>
  <c r="G5" i="2"/>
  <c r="K5" i="2"/>
  <c r="L22" i="2"/>
  <c r="L25" i="2"/>
  <c r="C29" i="2"/>
  <c r="G29" i="2"/>
  <c r="K29" i="2"/>
  <c r="B72" i="2"/>
  <c r="F72" i="2"/>
  <c r="F4" i="2" s="1"/>
  <c r="L73" i="2"/>
  <c r="L78" i="2"/>
  <c r="L81" i="2"/>
  <c r="L86" i="2"/>
  <c r="C88" i="2"/>
  <c r="G88" i="2"/>
  <c r="K88" i="2"/>
  <c r="L97" i="2"/>
  <c r="L99" i="2"/>
  <c r="L106" i="2"/>
  <c r="L111" i="2"/>
  <c r="L118" i="2"/>
  <c r="J119" i="2"/>
  <c r="L119" i="2" s="1"/>
  <c r="D132" i="2"/>
  <c r="H132" i="2"/>
  <c r="B144" i="2"/>
  <c r="F144" i="2"/>
  <c r="J144" i="2"/>
  <c r="L144" i="2" s="1"/>
  <c r="L34" i="2"/>
  <c r="L37" i="2"/>
  <c r="L41" i="2"/>
  <c r="L46" i="2"/>
  <c r="L49" i="2"/>
  <c r="L54" i="2"/>
  <c r="L57" i="2"/>
  <c r="L61" i="2"/>
  <c r="L66" i="2"/>
  <c r="L69" i="2"/>
  <c r="L89" i="2"/>
  <c r="L94" i="2"/>
  <c r="L101" i="2"/>
  <c r="L103" i="2"/>
  <c r="L109" i="2"/>
  <c r="L115" i="2"/>
  <c r="L123" i="2"/>
  <c r="B126" i="2"/>
  <c r="F126" i="2"/>
  <c r="L127" i="2"/>
  <c r="L130" i="2"/>
  <c r="L134" i="2"/>
  <c r="L139" i="2"/>
  <c r="L142" i="2"/>
  <c r="L147" i="2"/>
  <c r="L150" i="2"/>
  <c r="L151" i="2"/>
  <c r="L153" i="2"/>
  <c r="L83" i="3"/>
  <c r="L109" i="3"/>
  <c r="L116" i="3"/>
  <c r="L10" i="2"/>
  <c r="B20" i="2"/>
  <c r="F20" i="2"/>
  <c r="L21" i="2"/>
  <c r="L26" i="2"/>
  <c r="J29" i="2"/>
  <c r="L29" i="2" s="1"/>
  <c r="L74" i="2"/>
  <c r="L77" i="2"/>
  <c r="L82" i="2"/>
  <c r="L85" i="2"/>
  <c r="L98" i="2"/>
  <c r="L105" i="2"/>
  <c r="L107" i="2"/>
  <c r="L110" i="2"/>
  <c r="B132" i="2"/>
  <c r="L132" i="2" s="1"/>
  <c r="F132" i="2"/>
  <c r="J132" i="2"/>
  <c r="D144" i="2"/>
  <c r="H144" i="2"/>
  <c r="E144" i="2"/>
  <c r="E4" i="2" s="1"/>
  <c r="I144" i="2"/>
  <c r="I4" i="2" s="1"/>
  <c r="L141" i="3"/>
  <c r="L6" i="2"/>
  <c r="H5" i="2"/>
  <c r="L9" i="2"/>
  <c r="L17" i="2"/>
  <c r="D29" i="2"/>
  <c r="L33" i="2"/>
  <c r="L38" i="2"/>
  <c r="L42" i="2"/>
  <c r="L45" i="2"/>
  <c r="L50" i="2"/>
  <c r="L53" i="2"/>
  <c r="L58" i="2"/>
  <c r="L62" i="2"/>
  <c r="L65" i="2"/>
  <c r="L70" i="2"/>
  <c r="C72" i="2"/>
  <c r="G72" i="2"/>
  <c r="K72" i="2"/>
  <c r="L90" i="2"/>
  <c r="L93" i="2"/>
  <c r="L102" i="2"/>
  <c r="L114" i="2"/>
  <c r="L122" i="2"/>
  <c r="L131" i="2"/>
  <c r="L135" i="2"/>
  <c r="L138" i="2"/>
  <c r="L143" i="2"/>
  <c r="L146" i="2"/>
  <c r="L155" i="2"/>
  <c r="L158" i="2"/>
  <c r="B162" i="2"/>
  <c r="F162" i="2"/>
  <c r="L163" i="2"/>
  <c r="L166" i="2"/>
  <c r="B18" i="3"/>
  <c r="F18" i="3"/>
  <c r="L19" i="3"/>
  <c r="L24" i="3"/>
  <c r="C26" i="3"/>
  <c r="G26" i="3"/>
  <c r="K26" i="3"/>
  <c r="K4" i="3" s="1"/>
  <c r="L88" i="3"/>
  <c r="L91" i="3"/>
  <c r="L96" i="3"/>
  <c r="L108" i="3"/>
  <c r="L117" i="3"/>
  <c r="L124" i="3"/>
  <c r="L131" i="3"/>
  <c r="L133" i="3"/>
  <c r="E141" i="3"/>
  <c r="I141" i="3"/>
  <c r="L145" i="3"/>
  <c r="L159" i="3"/>
  <c r="L161" i="3"/>
  <c r="K56" i="4"/>
  <c r="K99" i="4"/>
  <c r="K134" i="4"/>
  <c r="G151" i="2"/>
  <c r="K151" i="2"/>
  <c r="H151" i="2"/>
  <c r="L170" i="2"/>
  <c r="E5" i="3"/>
  <c r="I5" i="3"/>
  <c r="B5" i="3"/>
  <c r="F5" i="3"/>
  <c r="L7" i="3"/>
  <c r="L12" i="3"/>
  <c r="L15" i="3"/>
  <c r="B26" i="3"/>
  <c r="F26" i="3"/>
  <c r="L27" i="3"/>
  <c r="L32" i="3"/>
  <c r="L35" i="3"/>
  <c r="L40" i="3"/>
  <c r="L43" i="3"/>
  <c r="L48" i="3"/>
  <c r="L51" i="3"/>
  <c r="J56" i="3"/>
  <c r="L56" i="3" s="1"/>
  <c r="D56" i="3"/>
  <c r="H56" i="3"/>
  <c r="E56" i="3"/>
  <c r="I56" i="3"/>
  <c r="L59" i="3"/>
  <c r="L64" i="3"/>
  <c r="L67" i="3"/>
  <c r="L72" i="3"/>
  <c r="L75" i="3"/>
  <c r="L80" i="3"/>
  <c r="L99" i="3"/>
  <c r="L103" i="3"/>
  <c r="L111" i="3"/>
  <c r="L113" i="3"/>
  <c r="L119" i="3"/>
  <c r="L121" i="3"/>
  <c r="L128" i="3"/>
  <c r="D134" i="3"/>
  <c r="H134" i="3"/>
  <c r="L136" i="3"/>
  <c r="L149" i="3"/>
  <c r="B152" i="3"/>
  <c r="F152" i="3"/>
  <c r="L153" i="3"/>
  <c r="L156" i="3"/>
  <c r="K18" i="4"/>
  <c r="K36" i="4"/>
  <c r="K83" i="4"/>
  <c r="K4" i="4" s="1"/>
  <c r="L154" i="2"/>
  <c r="L159" i="2"/>
  <c r="D162" i="2"/>
  <c r="H162" i="2"/>
  <c r="L167" i="2"/>
  <c r="L20" i="3"/>
  <c r="L23" i="3"/>
  <c r="L84" i="3"/>
  <c r="H83" i="3"/>
  <c r="L87" i="3"/>
  <c r="L92" i="3"/>
  <c r="L95" i="3"/>
  <c r="L100" i="3"/>
  <c r="L107" i="3"/>
  <c r="L115" i="3"/>
  <c r="D116" i="3"/>
  <c r="H116" i="3"/>
  <c r="B122" i="3"/>
  <c r="F122" i="3"/>
  <c r="L123" i="3"/>
  <c r="L125" i="3"/>
  <c r="L132" i="3"/>
  <c r="L140" i="3"/>
  <c r="C141" i="3"/>
  <c r="G141" i="3"/>
  <c r="K141" i="3"/>
  <c r="L144" i="3"/>
  <c r="L160" i="3"/>
  <c r="K141" i="4"/>
  <c r="L169" i="2"/>
  <c r="L171" i="2"/>
  <c r="L8" i="3"/>
  <c r="L11" i="3"/>
  <c r="L16" i="3"/>
  <c r="G4" i="3"/>
  <c r="L28" i="3"/>
  <c r="L31" i="3"/>
  <c r="L36" i="3"/>
  <c r="L39" i="3"/>
  <c r="L44" i="3"/>
  <c r="L47" i="3"/>
  <c r="L52" i="3"/>
  <c r="L55" i="3"/>
  <c r="L60" i="3"/>
  <c r="L63" i="3"/>
  <c r="L68" i="3"/>
  <c r="L71" i="3"/>
  <c r="L76" i="3"/>
  <c r="L79" i="3"/>
  <c r="L104" i="3"/>
  <c r="L112" i="3"/>
  <c r="L120" i="3"/>
  <c r="L127" i="3"/>
  <c r="L129" i="3"/>
  <c r="L137" i="3"/>
  <c r="L148" i="3"/>
  <c r="L157" i="3"/>
  <c r="L141" i="4"/>
  <c r="L5" i="4"/>
  <c r="D4" i="4"/>
  <c r="L56" i="4"/>
  <c r="L68" i="4"/>
  <c r="E4" i="4"/>
  <c r="H4" i="4"/>
  <c r="F4" i="4"/>
  <c r="L134" i="4"/>
  <c r="L152" i="4"/>
  <c r="B4" i="4"/>
  <c r="L116" i="4"/>
  <c r="I4" i="4"/>
  <c r="C4" i="4"/>
  <c r="G4" i="4"/>
  <c r="L83" i="4"/>
  <c r="L99" i="4"/>
  <c r="L84" i="4"/>
  <c r="L100" i="4"/>
  <c r="J4" i="4"/>
  <c r="D4" i="3"/>
  <c r="J18" i="3"/>
  <c r="L18" i="3" s="1"/>
  <c r="J26" i="3"/>
  <c r="L26" i="3" s="1"/>
  <c r="J122" i="3"/>
  <c r="B134" i="3"/>
  <c r="L134" i="3" s="1"/>
  <c r="J5" i="3"/>
  <c r="J152" i="3"/>
  <c r="C4" i="2"/>
  <c r="G4" i="2"/>
  <c r="K4" i="2"/>
  <c r="J20" i="2"/>
  <c r="J72" i="2"/>
  <c r="J88" i="2"/>
  <c r="L88" i="2" s="1"/>
  <c r="J39" i="2"/>
  <c r="L39" i="2" s="1"/>
  <c r="J59" i="2"/>
  <c r="L59" i="2" s="1"/>
  <c r="J126" i="2"/>
  <c r="J162" i="2"/>
  <c r="L162" i="2" s="1"/>
  <c r="B4" i="2" l="1"/>
  <c r="L126" i="2"/>
  <c r="L72" i="2"/>
  <c r="L20" i="2"/>
  <c r="L152" i="3"/>
  <c r="H4" i="3"/>
  <c r="L122" i="3"/>
  <c r="E4" i="3"/>
  <c r="C4" i="3"/>
  <c r="B4" i="3"/>
  <c r="I4" i="3"/>
  <c r="H4" i="2"/>
  <c r="D4" i="2"/>
  <c r="F4" i="3"/>
  <c r="L4" i="4"/>
  <c r="L5" i="3"/>
  <c r="J4" i="3"/>
  <c r="J4" i="2"/>
  <c r="L4" i="2" s="1"/>
  <c r="L4" i="3" l="1"/>
</calcChain>
</file>

<file path=xl/sharedStrings.xml><?xml version="1.0" encoding="utf-8"?>
<sst xmlns="http://schemas.openxmlformats.org/spreadsheetml/2006/main" count="995" uniqueCount="192">
  <si>
    <t>Population
au 01.01</t>
  </si>
  <si>
    <t>Naissance</t>
  </si>
  <si>
    <t>Décès</t>
  </si>
  <si>
    <t>Excédent
naturel</t>
  </si>
  <si>
    <t>Arrivée</t>
  </si>
  <si>
    <t>Départ</t>
  </si>
  <si>
    <t>Solde
migratoire</t>
  </si>
  <si>
    <t>Divergences
statistiques</t>
  </si>
  <si>
    <t>Population
au 31.12</t>
  </si>
  <si>
    <t>Evolution
absolue</t>
  </si>
  <si>
    <t>Evolution
en %</t>
  </si>
  <si>
    <t xml:space="preserve">                         </t>
  </si>
  <si>
    <t xml:space="preserve">            </t>
  </si>
  <si>
    <t>Goms</t>
  </si>
  <si>
    <t>Bellwald</t>
  </si>
  <si>
    <t>Binn</t>
  </si>
  <si>
    <t>Blitzingen</t>
  </si>
  <si>
    <t>Ernen</t>
  </si>
  <si>
    <t>Fiesch</t>
  </si>
  <si>
    <t>Fieschertal</t>
  </si>
  <si>
    <t>Grafschaft</t>
  </si>
  <si>
    <t>Lax</t>
  </si>
  <si>
    <t>Münster-Geschinen</t>
  </si>
  <si>
    <t>Niederwald</t>
  </si>
  <si>
    <t>Obergesteln</t>
  </si>
  <si>
    <t>Oberwald</t>
  </si>
  <si>
    <t>Reckingen-Gluringen</t>
  </si>
  <si>
    <t>Ulrichen</t>
  </si>
  <si>
    <t>Oestlich Raron</t>
  </si>
  <si>
    <t xml:space="preserve">Betten             </t>
  </si>
  <si>
    <t xml:space="preserve">Bister             </t>
  </si>
  <si>
    <t xml:space="preserve">Bitsch             </t>
  </si>
  <si>
    <t xml:space="preserve">Filet              </t>
  </si>
  <si>
    <t xml:space="preserve">Grengiols          </t>
  </si>
  <si>
    <t xml:space="preserve">Martisberg         </t>
  </si>
  <si>
    <t xml:space="preserve">Mörel              </t>
  </si>
  <si>
    <t xml:space="preserve">Riederalp          </t>
  </si>
  <si>
    <t>Brig</t>
  </si>
  <si>
    <t>Birgisch</t>
  </si>
  <si>
    <t>Brig-Glis</t>
  </si>
  <si>
    <t>Eggerberg</t>
  </si>
  <si>
    <t>Mund</t>
  </si>
  <si>
    <t>Naters</t>
  </si>
  <si>
    <t>Ried-Brig</t>
  </si>
  <si>
    <t>Simplon</t>
  </si>
  <si>
    <t>Termen</t>
  </si>
  <si>
    <t>Zwischbergen</t>
  </si>
  <si>
    <t>Visp</t>
  </si>
  <si>
    <t>Baltschieder</t>
  </si>
  <si>
    <t>Eisten</t>
  </si>
  <si>
    <t>Embd</t>
  </si>
  <si>
    <t>Grächen</t>
  </si>
  <si>
    <t>Lalden</t>
  </si>
  <si>
    <t>Randa</t>
  </si>
  <si>
    <t>Saas Almagell</t>
  </si>
  <si>
    <t>Saas Balen</t>
  </si>
  <si>
    <t>Saas Fee</t>
  </si>
  <si>
    <t>Saas Grund</t>
  </si>
  <si>
    <t>St. Niklaus</t>
  </si>
  <si>
    <t>Stalden</t>
  </si>
  <si>
    <t>Staldenried</t>
  </si>
  <si>
    <t>Täsch</t>
  </si>
  <si>
    <t>Törbel</t>
  </si>
  <si>
    <t>Visperterminen</t>
  </si>
  <si>
    <t>Zeneggen</t>
  </si>
  <si>
    <t>Zermatt</t>
  </si>
  <si>
    <t>Westlich Raron</t>
  </si>
  <si>
    <t>Ausserberg</t>
  </si>
  <si>
    <t>Blatten</t>
  </si>
  <si>
    <t>Bürchen</t>
  </si>
  <si>
    <t>Eischoll</t>
  </si>
  <si>
    <t>Ferden</t>
  </si>
  <si>
    <t>Hohtenn</t>
  </si>
  <si>
    <t>Kippel</t>
  </si>
  <si>
    <t>Niedergesteln</t>
  </si>
  <si>
    <t>Raron</t>
  </si>
  <si>
    <t>Steg</t>
  </si>
  <si>
    <t>Unterbäch</t>
  </si>
  <si>
    <t>Wiler</t>
  </si>
  <si>
    <t>Leuk</t>
  </si>
  <si>
    <t>Agarn</t>
  </si>
  <si>
    <t>Albinen</t>
  </si>
  <si>
    <t>Bratsch</t>
  </si>
  <si>
    <t>Ergisch</t>
  </si>
  <si>
    <t>Erschmatt</t>
  </si>
  <si>
    <t>Gampel</t>
  </si>
  <si>
    <t>Guttet-Feschel</t>
  </si>
  <si>
    <t>Inden</t>
  </si>
  <si>
    <t>Leukerbad</t>
  </si>
  <si>
    <t>Oberems</t>
  </si>
  <si>
    <t>Salgesch</t>
  </si>
  <si>
    <t>Turtmann</t>
  </si>
  <si>
    <t>Unterems</t>
  </si>
  <si>
    <t>Varen</t>
  </si>
  <si>
    <t>Sierre</t>
  </si>
  <si>
    <t>Ayer</t>
  </si>
  <si>
    <t>Chalais</t>
  </si>
  <si>
    <t>Chandolin</t>
  </si>
  <si>
    <t>Chermignon</t>
  </si>
  <si>
    <t>Chippis</t>
  </si>
  <si>
    <t>Grimentz</t>
  </si>
  <si>
    <t>Grône</t>
  </si>
  <si>
    <t>Icogne</t>
  </si>
  <si>
    <t>Lens</t>
  </si>
  <si>
    <t>Miège</t>
  </si>
  <si>
    <t>Mollens</t>
  </si>
  <si>
    <t>Montana</t>
  </si>
  <si>
    <t>Randogne</t>
  </si>
  <si>
    <t>Saint-Jean</t>
  </si>
  <si>
    <t>Saint-Léonard</t>
  </si>
  <si>
    <t>Saint-Luc</t>
  </si>
  <si>
    <t>Venthône</t>
  </si>
  <si>
    <t>Veyras</t>
  </si>
  <si>
    <t>Vissoie</t>
  </si>
  <si>
    <t>Hérens</t>
  </si>
  <si>
    <t>Les Agettes</t>
  </si>
  <si>
    <t>Ayent</t>
  </si>
  <si>
    <t>Evolène</t>
  </si>
  <si>
    <t>Hérémence</t>
  </si>
  <si>
    <t>Mase</t>
  </si>
  <si>
    <t>Nax</t>
  </si>
  <si>
    <t>Saint-Martin</t>
  </si>
  <si>
    <t>Vernamiège</t>
  </si>
  <si>
    <t>Vex</t>
  </si>
  <si>
    <t>Sion</t>
  </si>
  <si>
    <t>Arbaz</t>
  </si>
  <si>
    <t>Grimisuat</t>
  </si>
  <si>
    <t>Salins</t>
  </si>
  <si>
    <t>Savièse</t>
  </si>
  <si>
    <t>Veysonnaz</t>
  </si>
  <si>
    <t>Conthey</t>
  </si>
  <si>
    <t>Ardon</t>
  </si>
  <si>
    <t>Chamoson</t>
  </si>
  <si>
    <t>Nendaz</t>
  </si>
  <si>
    <t>Vétroz</t>
  </si>
  <si>
    <t>Martigny</t>
  </si>
  <si>
    <t>Bovernier</t>
  </si>
  <si>
    <t>Charrat</t>
  </si>
  <si>
    <t>Fully</t>
  </si>
  <si>
    <t>Isérables</t>
  </si>
  <si>
    <t>Leytron</t>
  </si>
  <si>
    <t>Martigny-Combe</t>
  </si>
  <si>
    <t>Riddes</t>
  </si>
  <si>
    <t>Saillon</t>
  </si>
  <si>
    <t>Saxon</t>
  </si>
  <si>
    <t>Trient</t>
  </si>
  <si>
    <t>Entremont</t>
  </si>
  <si>
    <t>Bagnes</t>
  </si>
  <si>
    <t>Bourg-Saint-Pierre</t>
  </si>
  <si>
    <t>Liddes</t>
  </si>
  <si>
    <t>Orsières</t>
  </si>
  <si>
    <t>Sembrancher</t>
  </si>
  <si>
    <t>Vollèges</t>
  </si>
  <si>
    <t>St-Maurice</t>
  </si>
  <si>
    <t>Collonges</t>
  </si>
  <si>
    <t>Dorénaz</t>
  </si>
  <si>
    <t>Evionnaz</t>
  </si>
  <si>
    <t>Finhaut</t>
  </si>
  <si>
    <t>Massongex</t>
  </si>
  <si>
    <t>Mex</t>
  </si>
  <si>
    <t>Saint-Maurice</t>
  </si>
  <si>
    <t>Salvan</t>
  </si>
  <si>
    <t>Vernayaz</t>
  </si>
  <si>
    <t>Vérossaz</t>
  </si>
  <si>
    <t>Monthey</t>
  </si>
  <si>
    <t>Champéry</t>
  </si>
  <si>
    <t>Collombey-Muraz</t>
  </si>
  <si>
    <t>Port-Valais</t>
  </si>
  <si>
    <t>Saint-Gingolph</t>
  </si>
  <si>
    <t>Troistorrents</t>
  </si>
  <si>
    <t>Val-d'Illiez</t>
  </si>
  <si>
    <t>Vionnaz</t>
  </si>
  <si>
    <t>Vouvry</t>
  </si>
  <si>
    <t>Bevöl-
kerungs-
stand 01.01</t>
  </si>
  <si>
    <t>Lebend-
geborene</t>
  </si>
  <si>
    <t>Ge-
storbene</t>
  </si>
  <si>
    <t>Geburten-
ueberschuss</t>
  </si>
  <si>
    <t>Zuzüge</t>
  </si>
  <si>
    <t>Wegzüge</t>
  </si>
  <si>
    <t>Wanderungs-
saldo</t>
  </si>
  <si>
    <t>Bereini-
gungen</t>
  </si>
  <si>
    <t>Bevöl-
kerungs-
stand 31.12</t>
  </si>
  <si>
    <t>Ver-
änderung
absolut</t>
  </si>
  <si>
    <t>Ver-
änderung
in %</t>
  </si>
  <si>
    <t>Obergoms</t>
  </si>
  <si>
    <t>Mörel-Filet</t>
  </si>
  <si>
    <t>Steg-Hohtenn</t>
  </si>
  <si>
    <t>Gampel-Bratsch</t>
  </si>
  <si>
    <t>Anniviers</t>
  </si>
  <si>
    <r>
      <t xml:space="preserve">Total
</t>
    </r>
    <r>
      <rPr>
        <b/>
        <i/>
        <sz val="8"/>
        <rFont val="Arial"/>
        <family val="2"/>
      </rPr>
      <t>Gesamt</t>
    </r>
  </si>
  <si>
    <r>
      <t xml:space="preserve">Canton du Valais
</t>
    </r>
    <r>
      <rPr>
        <b/>
        <i/>
        <sz val="8"/>
        <rFont val="Arial"/>
        <family val="2"/>
      </rPr>
      <t xml:space="preserve">Kanton Wallis  </t>
    </r>
    <r>
      <rPr>
        <b/>
        <sz val="8"/>
        <rFont val="Arial"/>
        <family val="2"/>
      </rPr>
      <t xml:space="preserve">  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</si>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</sst>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3" fontId="1" fillId="0" borderId="0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/>
    </xf>
    <xf numFmtId="3" fontId="1" fillId="0" borderId="2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164" fontId="3" fillId="0" borderId="3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 horizontal="right" vertical="top"/>
    </xf>
    <xf numFmtId="3" fontId="2" fillId="0" borderId="11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164" fontId="4" fillId="0" borderId="14" xfId="0" applyNumberFormat="1" applyFont="1" applyBorder="1" applyAlignment="1">
      <alignment horizontal="right" vertical="top" wrapText="1"/>
    </xf>
    <xf numFmtId="3" fontId="3" fillId="0" borderId="2" xfId="0" applyNumberFormat="1" applyFont="1" applyBorder="1"/>
    <xf numFmtId="3" fontId="1" fillId="0" borderId="4" xfId="0" applyNumberFormat="1" applyFont="1" applyBorder="1" applyAlignment="1"/>
    <xf numFmtId="3" fontId="3" fillId="0" borderId="5" xfId="0" applyNumberFormat="1" applyFont="1" applyBorder="1" applyAlignment="1"/>
    <xf numFmtId="3" fontId="1" fillId="0" borderId="6" xfId="0" applyNumberFormat="1" applyFont="1" applyBorder="1" applyAlignment="1"/>
    <xf numFmtId="3" fontId="3" fillId="0" borderId="4" xfId="0" applyNumberFormat="1" applyFont="1" applyBorder="1" applyAlignment="1"/>
    <xf numFmtId="164" fontId="3" fillId="0" borderId="7" xfId="0" applyNumberFormat="1" applyFont="1" applyBorder="1" applyAlignment="1"/>
    <xf numFmtId="3" fontId="3" fillId="0" borderId="0" xfId="0" applyNumberFormat="1" applyFont="1"/>
    <xf numFmtId="3" fontId="1" fillId="5" borderId="2" xfId="0" applyNumberFormat="1" applyFont="1" applyFill="1" applyBorder="1" applyAlignment="1">
      <alignment wrapText="1"/>
    </xf>
    <xf numFmtId="3" fontId="1" fillId="5" borderId="8" xfId="0" applyNumberFormat="1" applyFont="1" applyFill="1" applyBorder="1" applyAlignment="1">
      <alignment vertical="center"/>
    </xf>
    <xf numFmtId="3" fontId="1" fillId="5" borderId="1" xfId="0" applyNumberFormat="1" applyFont="1" applyFill="1" applyBorder="1" applyAlignment="1">
      <alignment vertical="center"/>
    </xf>
    <xf numFmtId="3" fontId="1" fillId="5" borderId="9" xfId="0" applyNumberFormat="1" applyFont="1" applyFill="1" applyBorder="1" applyAlignment="1">
      <alignment vertical="center"/>
    </xf>
    <xf numFmtId="164" fontId="1" fillId="5" borderId="3" xfId="0" applyNumberFormat="1" applyFont="1" applyFill="1" applyBorder="1" applyAlignment="1">
      <alignment vertical="center"/>
    </xf>
    <xf numFmtId="3" fontId="1" fillId="0" borderId="0" xfId="0" applyNumberFormat="1" applyFont="1"/>
    <xf numFmtId="3" fontId="1" fillId="0" borderId="2" xfId="0" applyNumberFormat="1" applyFont="1" applyBorder="1"/>
    <xf numFmtId="3" fontId="1" fillId="0" borderId="8" xfId="0" applyNumberFormat="1" applyFont="1" applyBorder="1"/>
    <xf numFmtId="3" fontId="1" fillId="0" borderId="1" xfId="0" applyNumberFormat="1" applyFont="1" applyBorder="1"/>
    <xf numFmtId="3" fontId="1" fillId="0" borderId="9" xfId="0" applyNumberFormat="1" applyFont="1" applyBorder="1"/>
    <xf numFmtId="164" fontId="1" fillId="0" borderId="3" xfId="0" applyNumberFormat="1" applyFont="1" applyBorder="1"/>
    <xf numFmtId="3" fontId="3" fillId="0" borderId="8" xfId="0" applyNumberFormat="1" applyFont="1" applyBorder="1"/>
    <xf numFmtId="3" fontId="3" fillId="0" borderId="1" xfId="0" applyNumberFormat="1" applyFont="1" applyBorder="1"/>
    <xf numFmtId="3" fontId="3" fillId="0" borderId="9" xfId="0" applyNumberFormat="1" applyFont="1" applyBorder="1"/>
    <xf numFmtId="164" fontId="3" fillId="0" borderId="3" xfId="0" applyNumberFormat="1" applyFont="1" applyBorder="1"/>
    <xf numFmtId="3" fontId="1" fillId="0" borderId="8" xfId="0" applyNumberFormat="1" applyFont="1" applyBorder="1" applyAlignment="1"/>
    <xf numFmtId="3" fontId="1" fillId="0" borderId="1" xfId="0" applyNumberFormat="1" applyFont="1" applyBorder="1" applyAlignment="1"/>
    <xf numFmtId="3" fontId="1" fillId="0" borderId="9" xfId="0" applyNumberFormat="1" applyFont="1" applyBorder="1" applyAlignment="1"/>
    <xf numFmtId="164" fontId="3" fillId="0" borderId="0" xfId="0" applyNumberFormat="1" applyFont="1"/>
    <xf numFmtId="3" fontId="1" fillId="4" borderId="2" xfId="0" applyNumberFormat="1" applyFont="1" applyFill="1" applyBorder="1" applyAlignment="1">
      <alignment wrapText="1"/>
    </xf>
    <xf numFmtId="3" fontId="1" fillId="4" borderId="8" xfId="0" applyNumberFormat="1" applyFont="1" applyFill="1" applyBorder="1" applyAlignment="1">
      <alignment vertical="center"/>
    </xf>
    <xf numFmtId="3" fontId="1" fillId="4" borderId="1" xfId="0" applyNumberFormat="1" applyFont="1" applyFill="1" applyBorder="1" applyAlignment="1">
      <alignment vertical="center"/>
    </xf>
    <xf numFmtId="3" fontId="1" fillId="4" borderId="9" xfId="0" applyNumberFormat="1" applyFont="1" applyFill="1" applyBorder="1" applyAlignment="1">
      <alignment vertical="center"/>
    </xf>
    <xf numFmtId="164" fontId="1" fillId="4" borderId="3" xfId="0" applyNumberFormat="1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wrapText="1"/>
    </xf>
    <xf numFmtId="3" fontId="1" fillId="3" borderId="8" xfId="0" applyNumberFormat="1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3" fontId="1" fillId="3" borderId="9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wrapText="1"/>
    </xf>
    <xf numFmtId="3" fontId="1" fillId="2" borderId="8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3" fontId="1" fillId="7" borderId="2" xfId="0" applyNumberFormat="1" applyFont="1" applyFill="1" applyBorder="1" applyAlignment="1">
      <alignment vertical="center" wrapText="1"/>
    </xf>
    <xf numFmtId="3" fontId="1" fillId="7" borderId="8" xfId="0" applyNumberFormat="1" applyFont="1" applyFill="1" applyBorder="1" applyAlignment="1">
      <alignment vertical="center"/>
    </xf>
    <xf numFmtId="3" fontId="1" fillId="7" borderId="1" xfId="0" applyNumberFormat="1" applyFont="1" applyFill="1" applyBorder="1" applyAlignment="1">
      <alignment vertical="center"/>
    </xf>
    <xf numFmtId="3" fontId="1" fillId="7" borderId="9" xfId="0" applyNumberFormat="1" applyFont="1" applyFill="1" applyBorder="1" applyAlignment="1">
      <alignment vertical="center"/>
    </xf>
    <xf numFmtId="164" fontId="1" fillId="7" borderId="3" xfId="0" applyNumberFormat="1" applyFont="1" applyFill="1" applyBorder="1" applyAlignment="1">
      <alignment vertical="center"/>
    </xf>
    <xf numFmtId="3" fontId="1" fillId="6" borderId="2" xfId="0" applyNumberFormat="1" applyFont="1" applyFill="1" applyBorder="1" applyAlignment="1">
      <alignment horizontal="left" vertical="center" wrapText="1"/>
    </xf>
    <xf numFmtId="3" fontId="1" fillId="6" borderId="1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workbookViewId="0">
      <selection activeCell="L22" sqref="L22"/>
    </sheetView>
  </sheetViews>
  <sheetFormatPr baseColWidth="10" defaultRowHeight="11.25" x14ac:dyDescent="0.2"/>
  <cols>
    <col min="1" max="1" width="17.42578125" style="20" customWidth="1"/>
    <col min="2" max="2" width="12.5703125" style="20" customWidth="1"/>
    <col min="3" max="4" width="10.42578125" style="20" customWidth="1"/>
    <col min="5" max="5" width="11.42578125" style="20"/>
    <col min="6" max="7" width="9.85546875" style="20" customWidth="1"/>
    <col min="8" max="9" width="11.5703125" style="20" customWidth="1"/>
    <col min="10" max="10" width="12.5703125" style="20" customWidth="1"/>
    <col min="11" max="11" width="8.7109375" style="20" customWidth="1"/>
    <col min="12" max="12" width="8.7109375" style="39" customWidth="1"/>
    <col min="13" max="13" width="8.7109375" style="20" customWidth="1"/>
    <col min="14" max="16384" width="11.42578125" style="20"/>
  </cols>
  <sheetData>
    <row r="1" spans="1:12" s="7" customFormat="1" ht="27.75" customHeight="1" x14ac:dyDescent="0.2">
      <c r="A1" s="60" t="s">
        <v>189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 t="s">
        <v>6</v>
      </c>
      <c r="I1" s="2" t="s">
        <v>7</v>
      </c>
      <c r="J1" s="4" t="s">
        <v>8</v>
      </c>
      <c r="K1" s="5" t="s">
        <v>9</v>
      </c>
      <c r="L1" s="6" t="s">
        <v>10</v>
      </c>
    </row>
    <row r="2" spans="1:12" s="7" customFormat="1" ht="37.5" customHeight="1" x14ac:dyDescent="0.2">
      <c r="A2" s="61"/>
      <c r="B2" s="8" t="s">
        <v>173</v>
      </c>
      <c r="C2" s="9" t="s">
        <v>174</v>
      </c>
      <c r="D2" s="9" t="s">
        <v>175</v>
      </c>
      <c r="E2" s="9" t="s">
        <v>176</v>
      </c>
      <c r="F2" s="10" t="s">
        <v>177</v>
      </c>
      <c r="G2" s="10" t="s">
        <v>178</v>
      </c>
      <c r="H2" s="9" t="s">
        <v>179</v>
      </c>
      <c r="I2" s="9" t="s">
        <v>180</v>
      </c>
      <c r="J2" s="11" t="s">
        <v>181</v>
      </c>
      <c r="K2" s="12" t="s">
        <v>182</v>
      </c>
      <c r="L2" s="13" t="s">
        <v>183</v>
      </c>
    </row>
    <row r="3" spans="1:12" ht="5.25" customHeight="1" x14ac:dyDescent="0.2">
      <c r="A3" s="14" t="s">
        <v>11</v>
      </c>
      <c r="B3" s="15" t="s">
        <v>12</v>
      </c>
      <c r="C3" s="16" t="s">
        <v>12</v>
      </c>
      <c r="D3" s="16" t="s">
        <v>12</v>
      </c>
      <c r="E3" s="16" t="s">
        <v>12</v>
      </c>
      <c r="F3" s="16" t="s">
        <v>12</v>
      </c>
      <c r="G3" s="16" t="s">
        <v>12</v>
      </c>
      <c r="H3" s="16" t="s">
        <v>12</v>
      </c>
      <c r="I3" s="16" t="s">
        <v>12</v>
      </c>
      <c r="J3" s="17" t="s">
        <v>12</v>
      </c>
      <c r="K3" s="18" t="s">
        <v>12</v>
      </c>
      <c r="L3" s="19" t="s">
        <v>12</v>
      </c>
    </row>
    <row r="4" spans="1:12" s="26" customFormat="1" ht="24.75" customHeight="1" x14ac:dyDescent="0.2">
      <c r="A4" s="21" t="s">
        <v>190</v>
      </c>
      <c r="B4" s="22">
        <f t="shared" ref="B4:K4" si="0">B5+B18+B26+B36+B56+B68+B83+B99+B109+B116+B122+B134+B141+B152</f>
        <v>307392</v>
      </c>
      <c r="C4" s="23">
        <f t="shared" si="0"/>
        <v>3096</v>
      </c>
      <c r="D4" s="23">
        <f t="shared" si="0"/>
        <v>2445</v>
      </c>
      <c r="E4" s="23">
        <f t="shared" si="0"/>
        <v>651</v>
      </c>
      <c r="F4" s="23">
        <f t="shared" si="0"/>
        <v>23113</v>
      </c>
      <c r="G4" s="23">
        <f t="shared" si="0"/>
        <v>18968</v>
      </c>
      <c r="H4" s="23">
        <f t="shared" si="0"/>
        <v>4145</v>
      </c>
      <c r="I4" s="23">
        <f t="shared" si="0"/>
        <v>-203</v>
      </c>
      <c r="J4" s="24">
        <f t="shared" si="0"/>
        <v>311985</v>
      </c>
      <c r="K4" s="22">
        <f t="shared" si="0"/>
        <v>4593</v>
      </c>
      <c r="L4" s="25">
        <f>J4/B4*100-100</f>
        <v>1.4941833229231634</v>
      </c>
    </row>
    <row r="5" spans="1:12" s="26" customFormat="1" ht="18" customHeight="1" x14ac:dyDescent="0.2">
      <c r="A5" s="27" t="s">
        <v>13</v>
      </c>
      <c r="B5" s="28">
        <f t="shared" ref="B5:K5" si="1">SUM(B6:B17)</f>
        <v>4715</v>
      </c>
      <c r="C5" s="29">
        <f t="shared" si="1"/>
        <v>55</v>
      </c>
      <c r="D5" s="29">
        <f t="shared" si="1"/>
        <v>55</v>
      </c>
      <c r="E5" s="29">
        <f t="shared" si="1"/>
        <v>0</v>
      </c>
      <c r="F5" s="29">
        <f t="shared" si="1"/>
        <v>280</v>
      </c>
      <c r="G5" s="29">
        <f t="shared" si="1"/>
        <v>270</v>
      </c>
      <c r="H5" s="29">
        <f t="shared" si="1"/>
        <v>10</v>
      </c>
      <c r="I5" s="29">
        <f t="shared" si="1"/>
        <v>-7</v>
      </c>
      <c r="J5" s="30">
        <f t="shared" si="1"/>
        <v>4718</v>
      </c>
      <c r="K5" s="28">
        <f t="shared" si="1"/>
        <v>3</v>
      </c>
      <c r="L5" s="31">
        <f t="shared" ref="L5:L68" si="2">J5/B5*100-100</f>
        <v>6.3626723223748627E-2</v>
      </c>
    </row>
    <row r="6" spans="1:12" x14ac:dyDescent="0.2">
      <c r="A6" s="14" t="s">
        <v>14</v>
      </c>
      <c r="B6" s="32">
        <v>458</v>
      </c>
      <c r="C6" s="33">
        <v>3</v>
      </c>
      <c r="D6" s="33">
        <v>3</v>
      </c>
      <c r="E6" s="33">
        <v>0</v>
      </c>
      <c r="F6" s="33">
        <v>27</v>
      </c>
      <c r="G6" s="33">
        <v>19</v>
      </c>
      <c r="H6" s="33">
        <v>8</v>
      </c>
      <c r="I6" s="33">
        <v>-2</v>
      </c>
      <c r="J6" s="34">
        <v>464</v>
      </c>
      <c r="K6" s="32">
        <f>J6-B6</f>
        <v>6</v>
      </c>
      <c r="L6" s="35">
        <f t="shared" si="2"/>
        <v>1.3100436681222618</v>
      </c>
    </row>
    <row r="7" spans="1:12" x14ac:dyDescent="0.2">
      <c r="A7" s="14" t="s">
        <v>15</v>
      </c>
      <c r="B7" s="32">
        <v>142</v>
      </c>
      <c r="C7" s="33">
        <v>4</v>
      </c>
      <c r="D7" s="33">
        <v>0</v>
      </c>
      <c r="E7" s="33">
        <v>4</v>
      </c>
      <c r="F7" s="33">
        <v>3</v>
      </c>
      <c r="G7" s="33">
        <v>3</v>
      </c>
      <c r="H7" s="33">
        <v>0</v>
      </c>
      <c r="I7" s="33">
        <v>0</v>
      </c>
      <c r="J7" s="34">
        <v>146</v>
      </c>
      <c r="K7" s="32">
        <f t="shared" ref="K7:K17" si="3">J7-B7</f>
        <v>4</v>
      </c>
      <c r="L7" s="35">
        <f t="shared" si="2"/>
        <v>2.816901408450704</v>
      </c>
    </row>
    <row r="8" spans="1:12" x14ac:dyDescent="0.2">
      <c r="A8" s="14" t="s">
        <v>16</v>
      </c>
      <c r="B8" s="32">
        <v>79</v>
      </c>
      <c r="C8" s="33">
        <v>0</v>
      </c>
      <c r="D8" s="33">
        <v>1</v>
      </c>
      <c r="E8" s="33">
        <v>-1</v>
      </c>
      <c r="F8" s="33">
        <v>3</v>
      </c>
      <c r="G8" s="33">
        <v>7</v>
      </c>
      <c r="H8" s="33">
        <v>-4</v>
      </c>
      <c r="I8" s="33">
        <v>1</v>
      </c>
      <c r="J8" s="34">
        <v>75</v>
      </c>
      <c r="K8" s="32">
        <f t="shared" si="3"/>
        <v>-4</v>
      </c>
      <c r="L8" s="35">
        <f t="shared" si="2"/>
        <v>-5.0632911392405049</v>
      </c>
    </row>
    <row r="9" spans="1:12" x14ac:dyDescent="0.2">
      <c r="A9" s="14" t="s">
        <v>17</v>
      </c>
      <c r="B9" s="32">
        <v>527</v>
      </c>
      <c r="C9" s="33">
        <v>3</v>
      </c>
      <c r="D9" s="33">
        <v>4</v>
      </c>
      <c r="E9" s="33">
        <v>-1</v>
      </c>
      <c r="F9" s="33">
        <v>28</v>
      </c>
      <c r="G9" s="33">
        <v>18</v>
      </c>
      <c r="H9" s="33">
        <v>10</v>
      </c>
      <c r="I9" s="33">
        <v>0</v>
      </c>
      <c r="J9" s="34">
        <v>536</v>
      </c>
      <c r="K9" s="32">
        <f t="shared" si="3"/>
        <v>9</v>
      </c>
      <c r="L9" s="35">
        <f t="shared" si="2"/>
        <v>1.7077798861480034</v>
      </c>
    </row>
    <row r="10" spans="1:12" x14ac:dyDescent="0.2">
      <c r="A10" s="14" t="s">
        <v>18</v>
      </c>
      <c r="B10" s="32">
        <v>972</v>
      </c>
      <c r="C10" s="33">
        <v>15</v>
      </c>
      <c r="D10" s="33">
        <v>11</v>
      </c>
      <c r="E10" s="33">
        <v>4</v>
      </c>
      <c r="F10" s="33">
        <v>51</v>
      </c>
      <c r="G10" s="33">
        <v>70</v>
      </c>
      <c r="H10" s="33">
        <v>-19</v>
      </c>
      <c r="I10" s="33">
        <v>2</v>
      </c>
      <c r="J10" s="34">
        <v>959</v>
      </c>
      <c r="K10" s="32">
        <f t="shared" si="3"/>
        <v>-13</v>
      </c>
      <c r="L10" s="35">
        <f t="shared" si="2"/>
        <v>-1.3374485596707899</v>
      </c>
    </row>
    <row r="11" spans="1:12" x14ac:dyDescent="0.2">
      <c r="A11" s="14" t="s">
        <v>19</v>
      </c>
      <c r="B11" s="32">
        <v>290</v>
      </c>
      <c r="C11" s="33">
        <v>5</v>
      </c>
      <c r="D11" s="33">
        <v>3</v>
      </c>
      <c r="E11" s="33">
        <v>2</v>
      </c>
      <c r="F11" s="33">
        <v>26</v>
      </c>
      <c r="G11" s="33">
        <v>15</v>
      </c>
      <c r="H11" s="33">
        <v>11</v>
      </c>
      <c r="I11" s="33">
        <v>1</v>
      </c>
      <c r="J11" s="34">
        <v>304</v>
      </c>
      <c r="K11" s="32">
        <f t="shared" si="3"/>
        <v>14</v>
      </c>
      <c r="L11" s="35">
        <f t="shared" si="2"/>
        <v>4.8275862068965552</v>
      </c>
    </row>
    <row r="12" spans="1:12" x14ac:dyDescent="0.2">
      <c r="A12" s="14" t="s">
        <v>20</v>
      </c>
      <c r="B12" s="32">
        <v>199</v>
      </c>
      <c r="C12" s="33">
        <v>1</v>
      </c>
      <c r="D12" s="33">
        <v>3</v>
      </c>
      <c r="E12" s="33">
        <v>-2</v>
      </c>
      <c r="F12" s="33">
        <v>4</v>
      </c>
      <c r="G12" s="33">
        <v>8</v>
      </c>
      <c r="H12" s="33">
        <v>-4</v>
      </c>
      <c r="I12" s="33">
        <v>0</v>
      </c>
      <c r="J12" s="34">
        <v>193</v>
      </c>
      <c r="K12" s="32">
        <f t="shared" si="3"/>
        <v>-6</v>
      </c>
      <c r="L12" s="35">
        <f t="shared" si="2"/>
        <v>-3.0150753768844254</v>
      </c>
    </row>
    <row r="13" spans="1:12" x14ac:dyDescent="0.2">
      <c r="A13" s="14" t="s">
        <v>21</v>
      </c>
      <c r="B13" s="32">
        <v>306</v>
      </c>
      <c r="C13" s="33">
        <v>5</v>
      </c>
      <c r="D13" s="33">
        <v>3</v>
      </c>
      <c r="E13" s="33">
        <v>2</v>
      </c>
      <c r="F13" s="33">
        <v>21</v>
      </c>
      <c r="G13" s="33">
        <v>32</v>
      </c>
      <c r="H13" s="33">
        <v>-11</v>
      </c>
      <c r="I13" s="33">
        <v>1</v>
      </c>
      <c r="J13" s="34">
        <v>298</v>
      </c>
      <c r="K13" s="32">
        <f t="shared" si="3"/>
        <v>-8</v>
      </c>
      <c r="L13" s="35">
        <f t="shared" si="2"/>
        <v>-2.6143790849673252</v>
      </c>
    </row>
    <row r="14" spans="1:12" x14ac:dyDescent="0.2">
      <c r="A14" s="14" t="s">
        <v>22</v>
      </c>
      <c r="B14" s="32">
        <v>481</v>
      </c>
      <c r="C14" s="33">
        <v>4</v>
      </c>
      <c r="D14" s="33">
        <v>6</v>
      </c>
      <c r="E14" s="33">
        <v>-2</v>
      </c>
      <c r="F14" s="33">
        <v>35</v>
      </c>
      <c r="G14" s="33">
        <v>21</v>
      </c>
      <c r="H14" s="33">
        <v>14</v>
      </c>
      <c r="I14" s="33">
        <v>0</v>
      </c>
      <c r="J14" s="34">
        <v>493</v>
      </c>
      <c r="K14" s="32">
        <f t="shared" si="3"/>
        <v>12</v>
      </c>
      <c r="L14" s="35">
        <f t="shared" si="2"/>
        <v>2.4948024948024994</v>
      </c>
    </row>
    <row r="15" spans="1:12" ht="12" customHeight="1" x14ac:dyDescent="0.2">
      <c r="A15" s="14" t="s">
        <v>23</v>
      </c>
      <c r="B15" s="32">
        <v>42</v>
      </c>
      <c r="C15" s="33">
        <v>0</v>
      </c>
      <c r="D15" s="33">
        <v>1</v>
      </c>
      <c r="E15" s="33">
        <v>-1</v>
      </c>
      <c r="F15" s="33">
        <v>1</v>
      </c>
      <c r="G15" s="33">
        <v>1</v>
      </c>
      <c r="H15" s="33">
        <v>0</v>
      </c>
      <c r="I15" s="33">
        <v>0</v>
      </c>
      <c r="J15" s="34">
        <v>41</v>
      </c>
      <c r="K15" s="32">
        <f t="shared" si="3"/>
        <v>-1</v>
      </c>
      <c r="L15" s="35">
        <f t="shared" si="2"/>
        <v>-2.3809523809523796</v>
      </c>
    </row>
    <row r="16" spans="1:12" x14ac:dyDescent="0.2">
      <c r="A16" s="14" t="s">
        <v>184</v>
      </c>
      <c r="B16" s="32">
        <v>728</v>
      </c>
      <c r="C16" s="33">
        <v>8</v>
      </c>
      <c r="D16" s="33">
        <v>12</v>
      </c>
      <c r="E16" s="33">
        <v>-4</v>
      </c>
      <c r="F16" s="33">
        <v>57</v>
      </c>
      <c r="G16" s="33">
        <v>53</v>
      </c>
      <c r="H16" s="33">
        <v>4</v>
      </c>
      <c r="I16" s="33">
        <v>-12</v>
      </c>
      <c r="J16" s="34">
        <v>716</v>
      </c>
      <c r="K16" s="32">
        <f t="shared" si="3"/>
        <v>-12</v>
      </c>
      <c r="L16" s="35">
        <f t="shared" si="2"/>
        <v>-1.6483516483516496</v>
      </c>
    </row>
    <row r="17" spans="1:12" x14ac:dyDescent="0.2">
      <c r="A17" s="14" t="s">
        <v>26</v>
      </c>
      <c r="B17" s="32">
        <v>491</v>
      </c>
      <c r="C17" s="33">
        <v>7</v>
      </c>
      <c r="D17" s="33">
        <v>8</v>
      </c>
      <c r="E17" s="33">
        <v>-1</v>
      </c>
      <c r="F17" s="33">
        <v>24</v>
      </c>
      <c r="G17" s="33">
        <v>23</v>
      </c>
      <c r="H17" s="33">
        <v>1</v>
      </c>
      <c r="I17" s="33">
        <v>2</v>
      </c>
      <c r="J17" s="34">
        <v>493</v>
      </c>
      <c r="K17" s="32">
        <f t="shared" si="3"/>
        <v>2</v>
      </c>
      <c r="L17" s="35">
        <f t="shared" si="2"/>
        <v>0.40733197556008349</v>
      </c>
    </row>
    <row r="18" spans="1:12" s="26" customFormat="1" ht="18" customHeight="1" x14ac:dyDescent="0.2">
      <c r="A18" s="27" t="s">
        <v>28</v>
      </c>
      <c r="B18" s="28">
        <f>SUM(B19:B25)</f>
        <v>2982</v>
      </c>
      <c r="C18" s="29">
        <f t="shared" ref="C18:K18" si="4">SUM(C19:C25)</f>
        <v>21</v>
      </c>
      <c r="D18" s="29">
        <f t="shared" si="4"/>
        <v>23</v>
      </c>
      <c r="E18" s="29">
        <f t="shared" si="4"/>
        <v>-2</v>
      </c>
      <c r="F18" s="29">
        <f t="shared" si="4"/>
        <v>170</v>
      </c>
      <c r="G18" s="29">
        <f t="shared" si="4"/>
        <v>178</v>
      </c>
      <c r="H18" s="29">
        <f t="shared" si="4"/>
        <v>-8</v>
      </c>
      <c r="I18" s="29">
        <f t="shared" si="4"/>
        <v>25</v>
      </c>
      <c r="J18" s="30">
        <f t="shared" si="4"/>
        <v>2997</v>
      </c>
      <c r="K18" s="28">
        <f t="shared" si="4"/>
        <v>15</v>
      </c>
      <c r="L18" s="31">
        <f t="shared" si="2"/>
        <v>0.50301810865191499</v>
      </c>
    </row>
    <row r="19" spans="1:12" x14ac:dyDescent="0.2">
      <c r="A19" s="14" t="s">
        <v>29</v>
      </c>
      <c r="B19" s="32">
        <v>395</v>
      </c>
      <c r="C19" s="33">
        <v>2</v>
      </c>
      <c r="D19" s="33">
        <v>3</v>
      </c>
      <c r="E19" s="33">
        <v>-1</v>
      </c>
      <c r="F19" s="33">
        <v>21</v>
      </c>
      <c r="G19" s="33">
        <v>15</v>
      </c>
      <c r="H19" s="33">
        <v>6</v>
      </c>
      <c r="I19" s="33">
        <v>26</v>
      </c>
      <c r="J19" s="34">
        <v>426</v>
      </c>
      <c r="K19" s="32">
        <f t="shared" ref="K19:K84" si="5">J19-B19</f>
        <v>31</v>
      </c>
      <c r="L19" s="35">
        <f t="shared" si="2"/>
        <v>7.8481012658227769</v>
      </c>
    </row>
    <row r="20" spans="1:12" x14ac:dyDescent="0.2">
      <c r="A20" s="14" t="s">
        <v>30</v>
      </c>
      <c r="B20" s="32">
        <v>27</v>
      </c>
      <c r="C20" s="33">
        <v>0</v>
      </c>
      <c r="D20" s="33">
        <v>0</v>
      </c>
      <c r="E20" s="33">
        <v>0</v>
      </c>
      <c r="F20" s="33">
        <v>4</v>
      </c>
      <c r="G20" s="33">
        <v>0</v>
      </c>
      <c r="H20" s="33">
        <v>4</v>
      </c>
      <c r="I20" s="33">
        <v>0</v>
      </c>
      <c r="J20" s="34">
        <v>31</v>
      </c>
      <c r="K20" s="32">
        <f t="shared" si="5"/>
        <v>4</v>
      </c>
      <c r="L20" s="35">
        <f t="shared" si="2"/>
        <v>14.81481481481481</v>
      </c>
    </row>
    <row r="21" spans="1:12" x14ac:dyDescent="0.2">
      <c r="A21" s="14" t="s">
        <v>31</v>
      </c>
      <c r="B21" s="32">
        <v>844</v>
      </c>
      <c r="C21" s="33">
        <v>8</v>
      </c>
      <c r="D21" s="33">
        <v>3</v>
      </c>
      <c r="E21" s="33">
        <v>5</v>
      </c>
      <c r="F21" s="33">
        <v>43</v>
      </c>
      <c r="G21" s="33">
        <v>50</v>
      </c>
      <c r="H21" s="33">
        <v>-7</v>
      </c>
      <c r="I21" s="33">
        <v>0</v>
      </c>
      <c r="J21" s="34">
        <v>842</v>
      </c>
      <c r="K21" s="32">
        <f t="shared" si="5"/>
        <v>-2</v>
      </c>
      <c r="L21" s="35">
        <f t="shared" si="2"/>
        <v>-0.23696682464454</v>
      </c>
    </row>
    <row r="22" spans="1:12" x14ac:dyDescent="0.2">
      <c r="A22" s="14" t="s">
        <v>33</v>
      </c>
      <c r="B22" s="32">
        <v>481</v>
      </c>
      <c r="C22" s="33">
        <v>1</v>
      </c>
      <c r="D22" s="33">
        <v>7</v>
      </c>
      <c r="E22" s="33">
        <v>-6</v>
      </c>
      <c r="F22" s="33">
        <v>14</v>
      </c>
      <c r="G22" s="33">
        <v>24</v>
      </c>
      <c r="H22" s="33">
        <v>-10</v>
      </c>
      <c r="I22" s="33">
        <v>-1</v>
      </c>
      <c r="J22" s="34">
        <v>464</v>
      </c>
      <c r="K22" s="32">
        <f t="shared" si="5"/>
        <v>-17</v>
      </c>
      <c r="L22" s="35">
        <f t="shared" si="2"/>
        <v>-3.5343035343035325</v>
      </c>
    </row>
    <row r="23" spans="1:12" x14ac:dyDescent="0.2">
      <c r="A23" s="14" t="s">
        <v>34</v>
      </c>
      <c r="B23" s="32">
        <v>22</v>
      </c>
      <c r="C23" s="33">
        <v>0</v>
      </c>
      <c r="D23" s="33">
        <v>1</v>
      </c>
      <c r="E23" s="33">
        <v>-1</v>
      </c>
      <c r="F23" s="33">
        <v>0</v>
      </c>
      <c r="G23" s="33">
        <v>0</v>
      </c>
      <c r="H23" s="33">
        <v>0</v>
      </c>
      <c r="I23" s="33">
        <v>0</v>
      </c>
      <c r="J23" s="34">
        <v>21</v>
      </c>
      <c r="K23" s="32">
        <f t="shared" si="5"/>
        <v>-1</v>
      </c>
      <c r="L23" s="35">
        <f t="shared" si="2"/>
        <v>-4.5454545454545467</v>
      </c>
    </row>
    <row r="24" spans="1:12" x14ac:dyDescent="0.2">
      <c r="A24" s="14" t="s">
        <v>185</v>
      </c>
      <c r="B24" s="32">
        <v>677</v>
      </c>
      <c r="C24" s="33">
        <v>6</v>
      </c>
      <c r="D24" s="33">
        <v>2</v>
      </c>
      <c r="E24" s="33">
        <v>4</v>
      </c>
      <c r="F24" s="33">
        <v>50</v>
      </c>
      <c r="G24" s="33">
        <v>43</v>
      </c>
      <c r="H24" s="33">
        <v>7</v>
      </c>
      <c r="I24" s="33">
        <v>-2</v>
      </c>
      <c r="J24" s="34">
        <v>686</v>
      </c>
      <c r="K24" s="32">
        <f t="shared" si="5"/>
        <v>9</v>
      </c>
      <c r="L24" s="35">
        <f t="shared" si="2"/>
        <v>1.3293943870014857</v>
      </c>
    </row>
    <row r="25" spans="1:12" x14ac:dyDescent="0.2">
      <c r="A25" s="14" t="s">
        <v>36</v>
      </c>
      <c r="B25" s="32">
        <v>536</v>
      </c>
      <c r="C25" s="33">
        <v>4</v>
      </c>
      <c r="D25" s="33">
        <v>7</v>
      </c>
      <c r="E25" s="33">
        <v>-3</v>
      </c>
      <c r="F25" s="33">
        <v>38</v>
      </c>
      <c r="G25" s="33">
        <v>46</v>
      </c>
      <c r="H25" s="33">
        <v>-8</v>
      </c>
      <c r="I25" s="33">
        <v>2</v>
      </c>
      <c r="J25" s="34">
        <v>527</v>
      </c>
      <c r="K25" s="32">
        <f t="shared" si="5"/>
        <v>-9</v>
      </c>
      <c r="L25" s="35">
        <f t="shared" si="2"/>
        <v>-1.6791044776119435</v>
      </c>
    </row>
    <row r="26" spans="1:12" s="26" customFormat="1" ht="18" customHeight="1" x14ac:dyDescent="0.2">
      <c r="A26" s="27" t="s">
        <v>37</v>
      </c>
      <c r="B26" s="36">
        <f>SUM(B27:B35)</f>
        <v>24524</v>
      </c>
      <c r="C26" s="37">
        <f t="shared" ref="C26:K26" si="6">SUM(C27:C35)</f>
        <v>223</v>
      </c>
      <c r="D26" s="37">
        <f t="shared" si="6"/>
        <v>219</v>
      </c>
      <c r="E26" s="37">
        <f t="shared" si="6"/>
        <v>4</v>
      </c>
      <c r="F26" s="37">
        <f t="shared" si="6"/>
        <v>1587</v>
      </c>
      <c r="G26" s="37">
        <f t="shared" si="6"/>
        <v>1430</v>
      </c>
      <c r="H26" s="37">
        <f t="shared" si="6"/>
        <v>157</v>
      </c>
      <c r="I26" s="37">
        <f t="shared" si="6"/>
        <v>-14</v>
      </c>
      <c r="J26" s="38">
        <f t="shared" si="6"/>
        <v>24671</v>
      </c>
      <c r="K26" s="36">
        <f t="shared" si="6"/>
        <v>147</v>
      </c>
      <c r="L26" s="31">
        <f t="shared" si="2"/>
        <v>0.59941282009458519</v>
      </c>
    </row>
    <row r="27" spans="1:12" x14ac:dyDescent="0.2">
      <c r="A27" s="14" t="s">
        <v>38</v>
      </c>
      <c r="B27" s="32">
        <v>220</v>
      </c>
      <c r="C27" s="33">
        <v>0</v>
      </c>
      <c r="D27" s="33">
        <v>1</v>
      </c>
      <c r="E27" s="33">
        <v>-1</v>
      </c>
      <c r="F27" s="33">
        <v>22</v>
      </c>
      <c r="G27" s="33">
        <v>12</v>
      </c>
      <c r="H27" s="33">
        <v>10</v>
      </c>
      <c r="I27" s="33">
        <v>0</v>
      </c>
      <c r="J27" s="34">
        <v>229</v>
      </c>
      <c r="K27" s="32">
        <f t="shared" si="5"/>
        <v>9</v>
      </c>
      <c r="L27" s="35">
        <f t="shared" si="2"/>
        <v>4.0909090909090935</v>
      </c>
    </row>
    <row r="28" spans="1:12" x14ac:dyDescent="0.2">
      <c r="A28" s="14" t="s">
        <v>39</v>
      </c>
      <c r="B28" s="32">
        <v>12254</v>
      </c>
      <c r="C28" s="33">
        <v>109</v>
      </c>
      <c r="D28" s="33">
        <v>99</v>
      </c>
      <c r="E28" s="33">
        <v>10</v>
      </c>
      <c r="F28" s="33">
        <v>911</v>
      </c>
      <c r="G28" s="33">
        <v>853</v>
      </c>
      <c r="H28" s="33">
        <v>58</v>
      </c>
      <c r="I28" s="33">
        <v>-10</v>
      </c>
      <c r="J28" s="34">
        <v>12312</v>
      </c>
      <c r="K28" s="32">
        <f t="shared" si="5"/>
        <v>58</v>
      </c>
      <c r="L28" s="35">
        <f t="shared" si="2"/>
        <v>0.47331483597193369</v>
      </c>
    </row>
    <row r="29" spans="1:12" x14ac:dyDescent="0.2">
      <c r="A29" s="14" t="s">
        <v>40</v>
      </c>
      <c r="B29" s="32">
        <v>343</v>
      </c>
      <c r="C29" s="33">
        <v>2</v>
      </c>
      <c r="D29" s="33">
        <v>3</v>
      </c>
      <c r="E29" s="33">
        <v>-1</v>
      </c>
      <c r="F29" s="33">
        <v>10</v>
      </c>
      <c r="G29" s="33">
        <v>15</v>
      </c>
      <c r="H29" s="33">
        <v>-5</v>
      </c>
      <c r="I29" s="33">
        <v>0</v>
      </c>
      <c r="J29" s="34">
        <v>337</v>
      </c>
      <c r="K29" s="32">
        <f t="shared" si="5"/>
        <v>-6</v>
      </c>
      <c r="L29" s="35">
        <f t="shared" si="2"/>
        <v>-1.7492711370262413</v>
      </c>
    </row>
    <row r="30" spans="1:12" x14ac:dyDescent="0.2">
      <c r="A30" s="14" t="s">
        <v>41</v>
      </c>
      <c r="B30" s="32">
        <v>532</v>
      </c>
      <c r="C30" s="33">
        <v>6</v>
      </c>
      <c r="D30" s="33">
        <v>5</v>
      </c>
      <c r="E30" s="33">
        <v>1</v>
      </c>
      <c r="F30" s="33">
        <v>17</v>
      </c>
      <c r="G30" s="33">
        <v>19</v>
      </c>
      <c r="H30" s="33">
        <v>-2</v>
      </c>
      <c r="I30" s="33">
        <v>0</v>
      </c>
      <c r="J30" s="34">
        <v>531</v>
      </c>
      <c r="K30" s="32">
        <f t="shared" si="5"/>
        <v>-1</v>
      </c>
      <c r="L30" s="35">
        <f t="shared" si="2"/>
        <v>-0.18796992481202324</v>
      </c>
    </row>
    <row r="31" spans="1:12" x14ac:dyDescent="0.2">
      <c r="A31" s="14" t="s">
        <v>42</v>
      </c>
      <c r="B31" s="32">
        <v>8096</v>
      </c>
      <c r="C31" s="33">
        <v>78</v>
      </c>
      <c r="D31" s="33">
        <v>87</v>
      </c>
      <c r="E31" s="33">
        <v>-9</v>
      </c>
      <c r="F31" s="33">
        <v>440</v>
      </c>
      <c r="G31" s="33">
        <v>366</v>
      </c>
      <c r="H31" s="33">
        <v>74</v>
      </c>
      <c r="I31" s="33">
        <v>-3</v>
      </c>
      <c r="J31" s="34">
        <v>8158</v>
      </c>
      <c r="K31" s="32">
        <f t="shared" si="5"/>
        <v>62</v>
      </c>
      <c r="L31" s="35">
        <f t="shared" si="2"/>
        <v>0.76581027667982937</v>
      </c>
    </row>
    <row r="32" spans="1:12" x14ac:dyDescent="0.2">
      <c r="A32" s="14" t="s">
        <v>43</v>
      </c>
      <c r="B32" s="32">
        <v>1753</v>
      </c>
      <c r="C32" s="33">
        <v>14</v>
      </c>
      <c r="D32" s="33">
        <v>16</v>
      </c>
      <c r="E32" s="33">
        <v>-2</v>
      </c>
      <c r="F32" s="33">
        <v>119</v>
      </c>
      <c r="G32" s="33">
        <v>77</v>
      </c>
      <c r="H32" s="33">
        <v>42</v>
      </c>
      <c r="I32" s="33">
        <v>-1</v>
      </c>
      <c r="J32" s="34">
        <v>1792</v>
      </c>
      <c r="K32" s="32">
        <f t="shared" si="5"/>
        <v>39</v>
      </c>
      <c r="L32" s="35">
        <f t="shared" si="2"/>
        <v>2.2247575584711967</v>
      </c>
    </row>
    <row r="33" spans="1:12" x14ac:dyDescent="0.2">
      <c r="A33" s="14" t="s">
        <v>44</v>
      </c>
      <c r="B33" s="32">
        <v>349</v>
      </c>
      <c r="C33" s="33">
        <v>1</v>
      </c>
      <c r="D33" s="33">
        <v>1</v>
      </c>
      <c r="E33" s="33">
        <v>0</v>
      </c>
      <c r="F33" s="33">
        <v>9</v>
      </c>
      <c r="G33" s="33">
        <v>14</v>
      </c>
      <c r="H33" s="33">
        <v>-5</v>
      </c>
      <c r="I33" s="33">
        <v>0</v>
      </c>
      <c r="J33" s="34">
        <v>344</v>
      </c>
      <c r="K33" s="32">
        <f t="shared" si="5"/>
        <v>-5</v>
      </c>
      <c r="L33" s="35">
        <f t="shared" si="2"/>
        <v>-1.4326647564469823</v>
      </c>
    </row>
    <row r="34" spans="1:12" x14ac:dyDescent="0.2">
      <c r="A34" s="14" t="s">
        <v>45</v>
      </c>
      <c r="B34" s="32">
        <v>875</v>
      </c>
      <c r="C34" s="33">
        <v>13</v>
      </c>
      <c r="D34" s="33">
        <v>7</v>
      </c>
      <c r="E34" s="33">
        <v>6</v>
      </c>
      <c r="F34" s="33">
        <v>50</v>
      </c>
      <c r="G34" s="33">
        <v>65</v>
      </c>
      <c r="H34" s="33">
        <v>-15</v>
      </c>
      <c r="I34" s="33">
        <v>0</v>
      </c>
      <c r="J34" s="34">
        <v>866</v>
      </c>
      <c r="K34" s="32">
        <f t="shared" si="5"/>
        <v>-9</v>
      </c>
      <c r="L34" s="35">
        <f t="shared" si="2"/>
        <v>-1.0285714285714249</v>
      </c>
    </row>
    <row r="35" spans="1:12" x14ac:dyDescent="0.2">
      <c r="A35" s="14" t="s">
        <v>46</v>
      </c>
      <c r="B35" s="32">
        <v>102</v>
      </c>
      <c r="C35" s="33">
        <v>0</v>
      </c>
      <c r="D35" s="33">
        <v>0</v>
      </c>
      <c r="E35" s="33">
        <v>0</v>
      </c>
      <c r="F35" s="33">
        <v>9</v>
      </c>
      <c r="G35" s="33">
        <v>9</v>
      </c>
      <c r="H35" s="33">
        <v>0</v>
      </c>
      <c r="I35" s="33">
        <v>0</v>
      </c>
      <c r="J35" s="34">
        <v>102</v>
      </c>
      <c r="K35" s="32">
        <f t="shared" si="5"/>
        <v>0</v>
      </c>
      <c r="L35" s="35">
        <f t="shared" si="2"/>
        <v>0</v>
      </c>
    </row>
    <row r="36" spans="1:12" s="26" customFormat="1" ht="18" customHeight="1" x14ac:dyDescent="0.2">
      <c r="A36" s="27" t="s">
        <v>47</v>
      </c>
      <c r="B36" s="28">
        <f>SUM(B37:B55)</f>
        <v>27671</v>
      </c>
      <c r="C36" s="29">
        <f t="shared" ref="C36:K36" si="7">SUM(C37:C55)</f>
        <v>269</v>
      </c>
      <c r="D36" s="29">
        <f t="shared" si="7"/>
        <v>216</v>
      </c>
      <c r="E36" s="29">
        <f t="shared" si="7"/>
        <v>53</v>
      </c>
      <c r="F36" s="29">
        <f t="shared" si="7"/>
        <v>1965</v>
      </c>
      <c r="G36" s="29">
        <f t="shared" si="7"/>
        <v>1782</v>
      </c>
      <c r="H36" s="29">
        <f t="shared" si="7"/>
        <v>183</v>
      </c>
      <c r="I36" s="29">
        <f t="shared" si="7"/>
        <v>28</v>
      </c>
      <c r="J36" s="30">
        <f t="shared" si="7"/>
        <v>27935</v>
      </c>
      <c r="K36" s="28">
        <f t="shared" si="7"/>
        <v>264</v>
      </c>
      <c r="L36" s="31">
        <f t="shared" si="2"/>
        <v>0.95406743522099191</v>
      </c>
    </row>
    <row r="37" spans="1:12" x14ac:dyDescent="0.2">
      <c r="A37" s="14" t="s">
        <v>48</v>
      </c>
      <c r="B37" s="32">
        <v>1200</v>
      </c>
      <c r="C37" s="33">
        <v>11</v>
      </c>
      <c r="D37" s="33">
        <v>5</v>
      </c>
      <c r="E37" s="33">
        <v>6</v>
      </c>
      <c r="F37" s="33">
        <v>62</v>
      </c>
      <c r="G37" s="33">
        <v>47</v>
      </c>
      <c r="H37" s="33">
        <v>15</v>
      </c>
      <c r="I37" s="33">
        <v>1</v>
      </c>
      <c r="J37" s="34">
        <v>1222</v>
      </c>
      <c r="K37" s="32">
        <f t="shared" si="5"/>
        <v>22</v>
      </c>
      <c r="L37" s="35">
        <f t="shared" si="2"/>
        <v>1.8333333333333286</v>
      </c>
    </row>
    <row r="38" spans="1:12" x14ac:dyDescent="0.2">
      <c r="A38" s="14" t="s">
        <v>49</v>
      </c>
      <c r="B38" s="32">
        <v>206</v>
      </c>
      <c r="C38" s="33">
        <v>0</v>
      </c>
      <c r="D38" s="33">
        <v>0</v>
      </c>
      <c r="E38" s="33">
        <v>0</v>
      </c>
      <c r="F38" s="33">
        <v>3</v>
      </c>
      <c r="G38" s="33">
        <v>2</v>
      </c>
      <c r="H38" s="33">
        <v>1</v>
      </c>
      <c r="I38" s="33">
        <v>0</v>
      </c>
      <c r="J38" s="34">
        <v>207</v>
      </c>
      <c r="K38" s="32">
        <f t="shared" si="5"/>
        <v>1</v>
      </c>
      <c r="L38" s="35">
        <f t="shared" si="2"/>
        <v>0.48543689320388239</v>
      </c>
    </row>
    <row r="39" spans="1:12" x14ac:dyDescent="0.2">
      <c r="A39" s="14" t="s">
        <v>50</v>
      </c>
      <c r="B39" s="32">
        <v>325</v>
      </c>
      <c r="C39" s="33">
        <v>2</v>
      </c>
      <c r="D39" s="33">
        <v>2</v>
      </c>
      <c r="E39" s="33">
        <v>0</v>
      </c>
      <c r="F39" s="33">
        <v>7</v>
      </c>
      <c r="G39" s="33">
        <v>9</v>
      </c>
      <c r="H39" s="33">
        <v>-2</v>
      </c>
      <c r="I39" s="33">
        <v>0</v>
      </c>
      <c r="J39" s="34">
        <v>323</v>
      </c>
      <c r="K39" s="32">
        <f t="shared" si="5"/>
        <v>-2</v>
      </c>
      <c r="L39" s="35">
        <f t="shared" si="2"/>
        <v>-0.6153846153846132</v>
      </c>
    </row>
    <row r="40" spans="1:12" x14ac:dyDescent="0.2">
      <c r="A40" s="14" t="s">
        <v>51</v>
      </c>
      <c r="B40" s="32">
        <v>1365</v>
      </c>
      <c r="C40" s="33">
        <v>13</v>
      </c>
      <c r="D40" s="33">
        <v>10</v>
      </c>
      <c r="E40" s="33">
        <v>3</v>
      </c>
      <c r="F40" s="33">
        <v>71</v>
      </c>
      <c r="G40" s="33">
        <v>55</v>
      </c>
      <c r="H40" s="33">
        <v>16</v>
      </c>
      <c r="I40" s="33">
        <v>-5</v>
      </c>
      <c r="J40" s="34">
        <v>1379</v>
      </c>
      <c r="K40" s="32">
        <f t="shared" si="5"/>
        <v>14</v>
      </c>
      <c r="L40" s="35">
        <f t="shared" si="2"/>
        <v>1.025641025641022</v>
      </c>
    </row>
    <row r="41" spans="1:12" x14ac:dyDescent="0.2">
      <c r="A41" s="14" t="s">
        <v>52</v>
      </c>
      <c r="B41" s="32">
        <v>665</v>
      </c>
      <c r="C41" s="33">
        <v>5</v>
      </c>
      <c r="D41" s="33">
        <v>2</v>
      </c>
      <c r="E41" s="33">
        <v>3</v>
      </c>
      <c r="F41" s="33">
        <v>20</v>
      </c>
      <c r="G41" s="33">
        <v>31</v>
      </c>
      <c r="H41" s="33">
        <v>-11</v>
      </c>
      <c r="I41" s="33">
        <v>-1</v>
      </c>
      <c r="J41" s="34">
        <v>656</v>
      </c>
      <c r="K41" s="32">
        <f t="shared" si="5"/>
        <v>-9</v>
      </c>
      <c r="L41" s="35">
        <f t="shared" si="2"/>
        <v>-1.3533834586466185</v>
      </c>
    </row>
    <row r="42" spans="1:12" x14ac:dyDescent="0.2">
      <c r="A42" s="14" t="s">
        <v>53</v>
      </c>
      <c r="B42" s="32">
        <v>392</v>
      </c>
      <c r="C42" s="33">
        <v>6</v>
      </c>
      <c r="D42" s="33">
        <v>3</v>
      </c>
      <c r="E42" s="33">
        <v>3</v>
      </c>
      <c r="F42" s="33">
        <v>46</v>
      </c>
      <c r="G42" s="33">
        <v>28</v>
      </c>
      <c r="H42" s="33">
        <v>18</v>
      </c>
      <c r="I42" s="33">
        <v>-2</v>
      </c>
      <c r="J42" s="34">
        <v>411</v>
      </c>
      <c r="K42" s="32">
        <f t="shared" si="5"/>
        <v>19</v>
      </c>
      <c r="L42" s="35">
        <f t="shared" si="2"/>
        <v>4.8469387755102105</v>
      </c>
    </row>
    <row r="43" spans="1:12" x14ac:dyDescent="0.2">
      <c r="A43" s="14" t="s">
        <v>54</v>
      </c>
      <c r="B43" s="32">
        <v>376</v>
      </c>
      <c r="C43" s="33">
        <v>8</v>
      </c>
      <c r="D43" s="33">
        <v>3</v>
      </c>
      <c r="E43" s="33">
        <v>5</v>
      </c>
      <c r="F43" s="33">
        <v>27</v>
      </c>
      <c r="G43" s="33">
        <v>13</v>
      </c>
      <c r="H43" s="33">
        <v>14</v>
      </c>
      <c r="I43" s="33">
        <v>0</v>
      </c>
      <c r="J43" s="34">
        <v>395</v>
      </c>
      <c r="K43" s="32">
        <f t="shared" si="5"/>
        <v>19</v>
      </c>
      <c r="L43" s="35">
        <f t="shared" si="2"/>
        <v>5.0531914893616943</v>
      </c>
    </row>
    <row r="44" spans="1:12" x14ac:dyDescent="0.2">
      <c r="A44" s="14" t="s">
        <v>55</v>
      </c>
      <c r="B44" s="32">
        <v>417</v>
      </c>
      <c r="C44" s="33">
        <v>3</v>
      </c>
      <c r="D44" s="33">
        <v>6</v>
      </c>
      <c r="E44" s="33">
        <v>-3</v>
      </c>
      <c r="F44" s="33">
        <v>20</v>
      </c>
      <c r="G44" s="33">
        <v>18</v>
      </c>
      <c r="H44" s="33">
        <v>2</v>
      </c>
      <c r="I44" s="33">
        <v>0</v>
      </c>
      <c r="J44" s="34">
        <v>416</v>
      </c>
      <c r="K44" s="32">
        <f t="shared" si="5"/>
        <v>-1</v>
      </c>
      <c r="L44" s="35">
        <f t="shared" si="2"/>
        <v>-0.23980815347721318</v>
      </c>
    </row>
    <row r="45" spans="1:12" x14ac:dyDescent="0.2">
      <c r="A45" s="14" t="s">
        <v>56</v>
      </c>
      <c r="B45" s="32">
        <v>1715</v>
      </c>
      <c r="C45" s="33">
        <v>17</v>
      </c>
      <c r="D45" s="33">
        <v>13</v>
      </c>
      <c r="E45" s="33">
        <v>4</v>
      </c>
      <c r="F45" s="33">
        <v>140</v>
      </c>
      <c r="G45" s="33">
        <v>137</v>
      </c>
      <c r="H45" s="33">
        <v>3</v>
      </c>
      <c r="I45" s="33">
        <v>47</v>
      </c>
      <c r="J45" s="34">
        <v>1769</v>
      </c>
      <c r="K45" s="32">
        <f t="shared" si="5"/>
        <v>54</v>
      </c>
      <c r="L45" s="35">
        <f t="shared" si="2"/>
        <v>3.1486880466472371</v>
      </c>
    </row>
    <row r="46" spans="1:12" x14ac:dyDescent="0.2">
      <c r="A46" s="14" t="s">
        <v>57</v>
      </c>
      <c r="B46" s="32">
        <v>1115</v>
      </c>
      <c r="C46" s="33">
        <v>14</v>
      </c>
      <c r="D46" s="33">
        <v>7</v>
      </c>
      <c r="E46" s="33">
        <v>7</v>
      </c>
      <c r="F46" s="33">
        <v>56</v>
      </c>
      <c r="G46" s="33">
        <v>55</v>
      </c>
      <c r="H46" s="33">
        <v>1</v>
      </c>
      <c r="I46" s="33">
        <v>-2</v>
      </c>
      <c r="J46" s="34">
        <v>1121</v>
      </c>
      <c r="K46" s="32">
        <f t="shared" si="5"/>
        <v>6</v>
      </c>
      <c r="L46" s="35">
        <f t="shared" si="2"/>
        <v>0.538116591928258</v>
      </c>
    </row>
    <row r="47" spans="1:12" x14ac:dyDescent="0.2">
      <c r="A47" s="14" t="s">
        <v>58</v>
      </c>
      <c r="B47" s="32">
        <v>2283</v>
      </c>
      <c r="C47" s="33">
        <v>21</v>
      </c>
      <c r="D47" s="33">
        <v>22</v>
      </c>
      <c r="E47" s="33">
        <v>-1</v>
      </c>
      <c r="F47" s="33">
        <v>110</v>
      </c>
      <c r="G47" s="33">
        <v>97</v>
      </c>
      <c r="H47" s="33">
        <v>13</v>
      </c>
      <c r="I47" s="33">
        <v>-4</v>
      </c>
      <c r="J47" s="34">
        <v>2291</v>
      </c>
      <c r="K47" s="32">
        <f t="shared" si="5"/>
        <v>8</v>
      </c>
      <c r="L47" s="35">
        <f t="shared" si="2"/>
        <v>0.35041611914148518</v>
      </c>
    </row>
    <row r="48" spans="1:12" x14ac:dyDescent="0.2">
      <c r="A48" s="14" t="s">
        <v>59</v>
      </c>
      <c r="B48" s="32">
        <v>1129</v>
      </c>
      <c r="C48" s="33">
        <v>9</v>
      </c>
      <c r="D48" s="33">
        <v>17</v>
      </c>
      <c r="E48" s="33">
        <v>-8</v>
      </c>
      <c r="F48" s="33">
        <v>52</v>
      </c>
      <c r="G48" s="33">
        <v>68</v>
      </c>
      <c r="H48" s="33">
        <v>-16</v>
      </c>
      <c r="I48" s="33">
        <v>0</v>
      </c>
      <c r="J48" s="34">
        <v>1105</v>
      </c>
      <c r="K48" s="32">
        <f t="shared" si="5"/>
        <v>-24</v>
      </c>
      <c r="L48" s="35">
        <f t="shared" si="2"/>
        <v>-2.1257750221435003</v>
      </c>
    </row>
    <row r="49" spans="1:12" x14ac:dyDescent="0.2">
      <c r="A49" s="14" t="s">
        <v>60</v>
      </c>
      <c r="B49" s="32">
        <v>607</v>
      </c>
      <c r="C49" s="33">
        <v>2</v>
      </c>
      <c r="D49" s="33">
        <v>4</v>
      </c>
      <c r="E49" s="33">
        <v>-2</v>
      </c>
      <c r="F49" s="33">
        <v>20</v>
      </c>
      <c r="G49" s="33">
        <v>51</v>
      </c>
      <c r="H49" s="33">
        <v>-31</v>
      </c>
      <c r="I49" s="33">
        <v>-1</v>
      </c>
      <c r="J49" s="34">
        <v>573</v>
      </c>
      <c r="K49" s="32">
        <f t="shared" si="5"/>
        <v>-34</v>
      </c>
      <c r="L49" s="35">
        <f t="shared" si="2"/>
        <v>-5.6013179571664011</v>
      </c>
    </row>
    <row r="50" spans="1:12" x14ac:dyDescent="0.2">
      <c r="A50" s="14" t="s">
        <v>61</v>
      </c>
      <c r="B50" s="32">
        <v>1082</v>
      </c>
      <c r="C50" s="33">
        <v>18</v>
      </c>
      <c r="D50" s="33">
        <v>5</v>
      </c>
      <c r="E50" s="33">
        <v>13</v>
      </c>
      <c r="F50" s="33">
        <v>200</v>
      </c>
      <c r="G50" s="33">
        <v>152</v>
      </c>
      <c r="H50" s="33">
        <v>48</v>
      </c>
      <c r="I50" s="33">
        <v>-3</v>
      </c>
      <c r="J50" s="34">
        <v>1140</v>
      </c>
      <c r="K50" s="32">
        <f t="shared" si="5"/>
        <v>58</v>
      </c>
      <c r="L50" s="35">
        <f t="shared" si="2"/>
        <v>5.3604436229205135</v>
      </c>
    </row>
    <row r="51" spans="1:12" x14ac:dyDescent="0.2">
      <c r="A51" s="14" t="s">
        <v>62</v>
      </c>
      <c r="B51" s="32">
        <v>489</v>
      </c>
      <c r="C51" s="33">
        <v>2</v>
      </c>
      <c r="D51" s="33">
        <v>5</v>
      </c>
      <c r="E51" s="33">
        <v>-3</v>
      </c>
      <c r="F51" s="33">
        <v>12</v>
      </c>
      <c r="G51" s="33">
        <v>19</v>
      </c>
      <c r="H51" s="33">
        <v>-7</v>
      </c>
      <c r="I51" s="33">
        <v>0</v>
      </c>
      <c r="J51" s="34">
        <v>479</v>
      </c>
      <c r="K51" s="32">
        <f t="shared" si="5"/>
        <v>-10</v>
      </c>
      <c r="L51" s="35">
        <f t="shared" si="2"/>
        <v>-2.0449897750511212</v>
      </c>
    </row>
    <row r="52" spans="1:12" x14ac:dyDescent="0.2">
      <c r="A52" s="14" t="s">
        <v>47</v>
      </c>
      <c r="B52" s="32">
        <v>6842</v>
      </c>
      <c r="C52" s="33">
        <v>73</v>
      </c>
      <c r="D52" s="33">
        <v>62</v>
      </c>
      <c r="E52" s="33">
        <v>11</v>
      </c>
      <c r="F52" s="33">
        <v>513</v>
      </c>
      <c r="G52" s="33">
        <v>367</v>
      </c>
      <c r="H52" s="33">
        <v>146</v>
      </c>
      <c r="I52" s="33">
        <v>-1</v>
      </c>
      <c r="J52" s="34">
        <v>6998</v>
      </c>
      <c r="K52" s="32">
        <f t="shared" si="5"/>
        <v>156</v>
      </c>
      <c r="L52" s="35">
        <f t="shared" si="2"/>
        <v>2.2800350774627276</v>
      </c>
    </row>
    <row r="53" spans="1:12" x14ac:dyDescent="0.2">
      <c r="A53" s="14" t="s">
        <v>63</v>
      </c>
      <c r="B53" s="32">
        <v>1390</v>
      </c>
      <c r="C53" s="33">
        <v>13</v>
      </c>
      <c r="D53" s="33">
        <v>9</v>
      </c>
      <c r="E53" s="33">
        <v>4</v>
      </c>
      <c r="F53" s="33">
        <v>35</v>
      </c>
      <c r="G53" s="33">
        <v>44</v>
      </c>
      <c r="H53" s="33">
        <v>-9</v>
      </c>
      <c r="I53" s="33">
        <v>0</v>
      </c>
      <c r="J53" s="34">
        <v>1385</v>
      </c>
      <c r="K53" s="32">
        <f t="shared" si="5"/>
        <v>-5</v>
      </c>
      <c r="L53" s="35">
        <f t="shared" si="2"/>
        <v>-0.35971223021581977</v>
      </c>
    </row>
    <row r="54" spans="1:12" x14ac:dyDescent="0.2">
      <c r="A54" s="14" t="s">
        <v>64</v>
      </c>
      <c r="B54" s="32">
        <v>245</v>
      </c>
      <c r="C54" s="33">
        <v>1</v>
      </c>
      <c r="D54" s="33">
        <v>1</v>
      </c>
      <c r="E54" s="33">
        <v>0</v>
      </c>
      <c r="F54" s="33">
        <v>24</v>
      </c>
      <c r="G54" s="33">
        <v>5</v>
      </c>
      <c r="H54" s="33">
        <v>19</v>
      </c>
      <c r="I54" s="33">
        <v>0</v>
      </c>
      <c r="J54" s="34">
        <v>264</v>
      </c>
      <c r="K54" s="32">
        <f t="shared" si="5"/>
        <v>19</v>
      </c>
      <c r="L54" s="35">
        <f t="shared" si="2"/>
        <v>7.7551020408163254</v>
      </c>
    </row>
    <row r="55" spans="1:12" x14ac:dyDescent="0.2">
      <c r="A55" s="14" t="s">
        <v>65</v>
      </c>
      <c r="B55" s="32">
        <v>5828</v>
      </c>
      <c r="C55" s="33">
        <v>51</v>
      </c>
      <c r="D55" s="33">
        <v>40</v>
      </c>
      <c r="E55" s="33">
        <v>11</v>
      </c>
      <c r="F55" s="33">
        <v>547</v>
      </c>
      <c r="G55" s="33">
        <v>584</v>
      </c>
      <c r="H55" s="33">
        <v>-37</v>
      </c>
      <c r="I55" s="33">
        <v>-1</v>
      </c>
      <c r="J55" s="34">
        <v>5801</v>
      </c>
      <c r="K55" s="32">
        <f t="shared" si="5"/>
        <v>-27</v>
      </c>
      <c r="L55" s="35">
        <f t="shared" si="2"/>
        <v>-0.46328071379546998</v>
      </c>
    </row>
    <row r="56" spans="1:12" s="26" customFormat="1" ht="18" customHeight="1" x14ac:dyDescent="0.2">
      <c r="A56" s="27" t="s">
        <v>66</v>
      </c>
      <c r="B56" s="28">
        <f>SUM(B57:B67)</f>
        <v>7768</v>
      </c>
      <c r="C56" s="29">
        <f t="shared" ref="C56:K56" si="8">SUM(C57:C67)</f>
        <v>69</v>
      </c>
      <c r="D56" s="29">
        <f t="shared" si="8"/>
        <v>60</v>
      </c>
      <c r="E56" s="29">
        <f t="shared" si="8"/>
        <v>9</v>
      </c>
      <c r="F56" s="29">
        <f t="shared" si="8"/>
        <v>338</v>
      </c>
      <c r="G56" s="29">
        <f t="shared" si="8"/>
        <v>347</v>
      </c>
      <c r="H56" s="29">
        <f t="shared" si="8"/>
        <v>-9</v>
      </c>
      <c r="I56" s="29">
        <f t="shared" si="8"/>
        <v>-5</v>
      </c>
      <c r="J56" s="30">
        <f t="shared" si="8"/>
        <v>7763</v>
      </c>
      <c r="K56" s="28">
        <f t="shared" si="8"/>
        <v>-5</v>
      </c>
      <c r="L56" s="31">
        <f t="shared" si="2"/>
        <v>-6.4366632337794272E-2</v>
      </c>
    </row>
    <row r="57" spans="1:12" x14ac:dyDescent="0.2">
      <c r="A57" s="14" t="s">
        <v>67</v>
      </c>
      <c r="B57" s="32">
        <v>656</v>
      </c>
      <c r="C57" s="33">
        <v>6</v>
      </c>
      <c r="D57" s="33">
        <v>9</v>
      </c>
      <c r="E57" s="33">
        <v>-3</v>
      </c>
      <c r="F57" s="33">
        <v>19</v>
      </c>
      <c r="G57" s="33">
        <v>27</v>
      </c>
      <c r="H57" s="33">
        <v>-8</v>
      </c>
      <c r="I57" s="33">
        <v>0</v>
      </c>
      <c r="J57" s="34">
        <v>645</v>
      </c>
      <c r="K57" s="32">
        <f t="shared" si="5"/>
        <v>-11</v>
      </c>
      <c r="L57" s="35">
        <f t="shared" si="2"/>
        <v>-1.6768292682926784</v>
      </c>
    </row>
    <row r="58" spans="1:12" x14ac:dyDescent="0.2">
      <c r="A58" s="14" t="s">
        <v>68</v>
      </c>
      <c r="B58" s="32">
        <v>314</v>
      </c>
      <c r="C58" s="33">
        <v>0</v>
      </c>
      <c r="D58" s="33">
        <v>2</v>
      </c>
      <c r="E58" s="33">
        <v>-2</v>
      </c>
      <c r="F58" s="33">
        <v>6</v>
      </c>
      <c r="G58" s="33">
        <v>10</v>
      </c>
      <c r="H58" s="33">
        <v>-4</v>
      </c>
      <c r="I58" s="33">
        <v>-1</v>
      </c>
      <c r="J58" s="34">
        <v>307</v>
      </c>
      <c r="K58" s="32">
        <f t="shared" si="5"/>
        <v>-7</v>
      </c>
      <c r="L58" s="35">
        <f t="shared" si="2"/>
        <v>-2.2292993630573221</v>
      </c>
    </row>
    <row r="59" spans="1:12" x14ac:dyDescent="0.2">
      <c r="A59" s="14" t="s">
        <v>69</v>
      </c>
      <c r="B59" s="32">
        <v>719</v>
      </c>
      <c r="C59" s="33">
        <v>6</v>
      </c>
      <c r="D59" s="33">
        <v>7</v>
      </c>
      <c r="E59" s="33">
        <v>-1</v>
      </c>
      <c r="F59" s="33">
        <v>21</v>
      </c>
      <c r="G59" s="33">
        <v>36</v>
      </c>
      <c r="H59" s="33">
        <v>-15</v>
      </c>
      <c r="I59" s="33">
        <v>0</v>
      </c>
      <c r="J59" s="34">
        <v>703</v>
      </c>
      <c r="K59" s="32">
        <f t="shared" si="5"/>
        <v>-16</v>
      </c>
      <c r="L59" s="35">
        <f t="shared" si="2"/>
        <v>-2.2253129346314324</v>
      </c>
    </row>
    <row r="60" spans="1:12" x14ac:dyDescent="0.2">
      <c r="A60" s="14" t="s">
        <v>70</v>
      </c>
      <c r="B60" s="32">
        <v>492</v>
      </c>
      <c r="C60" s="33">
        <v>2</v>
      </c>
      <c r="D60" s="33">
        <v>9</v>
      </c>
      <c r="E60" s="33">
        <v>-7</v>
      </c>
      <c r="F60" s="33">
        <v>10</v>
      </c>
      <c r="G60" s="33">
        <v>12</v>
      </c>
      <c r="H60" s="33">
        <v>-2</v>
      </c>
      <c r="I60" s="33">
        <v>0</v>
      </c>
      <c r="J60" s="34">
        <v>483</v>
      </c>
      <c r="K60" s="32">
        <f t="shared" si="5"/>
        <v>-9</v>
      </c>
      <c r="L60" s="35">
        <f t="shared" si="2"/>
        <v>-1.8292682926829258</v>
      </c>
    </row>
    <row r="61" spans="1:12" x14ac:dyDescent="0.2">
      <c r="A61" s="14" t="s">
        <v>71</v>
      </c>
      <c r="B61" s="32">
        <v>262</v>
      </c>
      <c r="C61" s="33">
        <v>3</v>
      </c>
      <c r="D61" s="33">
        <v>4</v>
      </c>
      <c r="E61" s="33">
        <v>-1</v>
      </c>
      <c r="F61" s="33">
        <v>6</v>
      </c>
      <c r="G61" s="33">
        <v>5</v>
      </c>
      <c r="H61" s="33">
        <v>1</v>
      </c>
      <c r="I61" s="33">
        <v>0</v>
      </c>
      <c r="J61" s="34">
        <v>262</v>
      </c>
      <c r="K61" s="32">
        <f t="shared" si="5"/>
        <v>0</v>
      </c>
      <c r="L61" s="35">
        <f t="shared" si="2"/>
        <v>0</v>
      </c>
    </row>
    <row r="62" spans="1:12" x14ac:dyDescent="0.2">
      <c r="A62" s="14" t="s">
        <v>73</v>
      </c>
      <c r="B62" s="32">
        <v>370</v>
      </c>
      <c r="C62" s="33">
        <v>4</v>
      </c>
      <c r="D62" s="33">
        <v>3</v>
      </c>
      <c r="E62" s="33">
        <v>1</v>
      </c>
      <c r="F62" s="33">
        <v>15</v>
      </c>
      <c r="G62" s="33">
        <v>5</v>
      </c>
      <c r="H62" s="33">
        <v>10</v>
      </c>
      <c r="I62" s="33">
        <v>0</v>
      </c>
      <c r="J62" s="34">
        <v>381</v>
      </c>
      <c r="K62" s="32">
        <f t="shared" si="5"/>
        <v>11</v>
      </c>
      <c r="L62" s="35">
        <f t="shared" si="2"/>
        <v>2.9729729729729684</v>
      </c>
    </row>
    <row r="63" spans="1:12" x14ac:dyDescent="0.2">
      <c r="A63" s="14" t="s">
        <v>74</v>
      </c>
      <c r="B63" s="32">
        <v>680</v>
      </c>
      <c r="C63" s="33">
        <v>10</v>
      </c>
      <c r="D63" s="33">
        <v>2</v>
      </c>
      <c r="E63" s="33">
        <v>8</v>
      </c>
      <c r="F63" s="33">
        <v>39</v>
      </c>
      <c r="G63" s="33">
        <v>28</v>
      </c>
      <c r="H63" s="33">
        <v>11</v>
      </c>
      <c r="I63" s="33">
        <v>0</v>
      </c>
      <c r="J63" s="34">
        <v>699</v>
      </c>
      <c r="K63" s="32">
        <f t="shared" si="5"/>
        <v>19</v>
      </c>
      <c r="L63" s="35">
        <f t="shared" si="2"/>
        <v>2.7941176470588118</v>
      </c>
    </row>
    <row r="64" spans="1:12" x14ac:dyDescent="0.2">
      <c r="A64" s="14" t="s">
        <v>75</v>
      </c>
      <c r="B64" s="32">
        <v>1801</v>
      </c>
      <c r="C64" s="33">
        <v>17</v>
      </c>
      <c r="D64" s="33">
        <v>11</v>
      </c>
      <c r="E64" s="33">
        <v>6</v>
      </c>
      <c r="F64" s="33">
        <v>96</v>
      </c>
      <c r="G64" s="33">
        <v>120</v>
      </c>
      <c r="H64" s="33">
        <v>-24</v>
      </c>
      <c r="I64" s="33">
        <v>-2</v>
      </c>
      <c r="J64" s="34">
        <v>1781</v>
      </c>
      <c r="K64" s="32">
        <f t="shared" si="5"/>
        <v>-20</v>
      </c>
      <c r="L64" s="35">
        <f t="shared" si="2"/>
        <v>-1.110494169905607</v>
      </c>
    </row>
    <row r="65" spans="1:12" x14ac:dyDescent="0.2">
      <c r="A65" s="14" t="s">
        <v>186</v>
      </c>
      <c r="B65" s="32">
        <v>1514</v>
      </c>
      <c r="C65" s="33">
        <v>14</v>
      </c>
      <c r="D65" s="33">
        <v>9</v>
      </c>
      <c r="E65" s="33">
        <v>5</v>
      </c>
      <c r="F65" s="33">
        <v>90</v>
      </c>
      <c r="G65" s="33">
        <v>67</v>
      </c>
      <c r="H65" s="33">
        <v>23</v>
      </c>
      <c r="I65" s="33">
        <v>-1</v>
      </c>
      <c r="J65" s="34">
        <v>1541</v>
      </c>
      <c r="K65" s="32">
        <f t="shared" si="5"/>
        <v>27</v>
      </c>
      <c r="L65" s="35">
        <f t="shared" si="2"/>
        <v>1.7833553500660457</v>
      </c>
    </row>
    <row r="66" spans="1:12" x14ac:dyDescent="0.2">
      <c r="A66" s="14" t="s">
        <v>77</v>
      </c>
      <c r="B66" s="32">
        <v>409</v>
      </c>
      <c r="C66" s="33">
        <v>0</v>
      </c>
      <c r="D66" s="33">
        <v>3</v>
      </c>
      <c r="E66" s="33">
        <v>-3</v>
      </c>
      <c r="F66" s="33">
        <v>20</v>
      </c>
      <c r="G66" s="33">
        <v>27</v>
      </c>
      <c r="H66" s="33">
        <v>-7</v>
      </c>
      <c r="I66" s="33">
        <v>-1</v>
      </c>
      <c r="J66" s="34">
        <v>398</v>
      </c>
      <c r="K66" s="32">
        <f t="shared" si="5"/>
        <v>-11</v>
      </c>
      <c r="L66" s="35">
        <f t="shared" si="2"/>
        <v>-2.6894865525672316</v>
      </c>
    </row>
    <row r="67" spans="1:12" x14ac:dyDescent="0.2">
      <c r="A67" s="14" t="s">
        <v>78</v>
      </c>
      <c r="B67" s="32">
        <v>551</v>
      </c>
      <c r="C67" s="33">
        <v>7</v>
      </c>
      <c r="D67" s="33">
        <v>1</v>
      </c>
      <c r="E67" s="33">
        <v>6</v>
      </c>
      <c r="F67" s="33">
        <v>16</v>
      </c>
      <c r="G67" s="33">
        <v>10</v>
      </c>
      <c r="H67" s="33">
        <v>6</v>
      </c>
      <c r="I67" s="33">
        <v>0</v>
      </c>
      <c r="J67" s="34">
        <v>563</v>
      </c>
      <c r="K67" s="32">
        <f t="shared" si="5"/>
        <v>12</v>
      </c>
      <c r="L67" s="35">
        <f t="shared" si="2"/>
        <v>2.1778584392014437</v>
      </c>
    </row>
    <row r="68" spans="1:12" s="26" customFormat="1" ht="18" customHeight="1" x14ac:dyDescent="0.2">
      <c r="A68" s="27" t="s">
        <v>79</v>
      </c>
      <c r="B68" s="28">
        <f>SUM(B69:B82)</f>
        <v>12269</v>
      </c>
      <c r="C68" s="29">
        <f t="shared" ref="C68:K68" si="9">SUM(C69:C82)</f>
        <v>79</v>
      </c>
      <c r="D68" s="29">
        <f t="shared" si="9"/>
        <v>103</v>
      </c>
      <c r="E68" s="29">
        <f t="shared" si="9"/>
        <v>-24</v>
      </c>
      <c r="F68" s="29">
        <f t="shared" si="9"/>
        <v>748</v>
      </c>
      <c r="G68" s="29">
        <f t="shared" si="9"/>
        <v>683</v>
      </c>
      <c r="H68" s="29">
        <f t="shared" si="9"/>
        <v>65</v>
      </c>
      <c r="I68" s="29">
        <f t="shared" si="9"/>
        <v>-22</v>
      </c>
      <c r="J68" s="30">
        <f t="shared" si="9"/>
        <v>12288</v>
      </c>
      <c r="K68" s="28">
        <f t="shared" si="9"/>
        <v>19</v>
      </c>
      <c r="L68" s="31">
        <f t="shared" si="2"/>
        <v>0.15486184693129701</v>
      </c>
    </row>
    <row r="69" spans="1:12" x14ac:dyDescent="0.2">
      <c r="A69" s="14" t="s">
        <v>80</v>
      </c>
      <c r="B69" s="32">
        <v>771</v>
      </c>
      <c r="C69" s="33">
        <v>7</v>
      </c>
      <c r="D69" s="33">
        <v>8</v>
      </c>
      <c r="E69" s="33">
        <v>-1</v>
      </c>
      <c r="F69" s="33">
        <v>33</v>
      </c>
      <c r="G69" s="33">
        <v>38</v>
      </c>
      <c r="H69" s="33">
        <v>-5</v>
      </c>
      <c r="I69" s="33">
        <v>0</v>
      </c>
      <c r="J69" s="34">
        <v>765</v>
      </c>
      <c r="K69" s="32">
        <f t="shared" si="5"/>
        <v>-6</v>
      </c>
      <c r="L69" s="35">
        <f t="shared" ref="L69:L132" si="10">J69/B69*100-100</f>
        <v>-0.77821011673151474</v>
      </c>
    </row>
    <row r="70" spans="1:12" x14ac:dyDescent="0.2">
      <c r="A70" s="14" t="s">
        <v>81</v>
      </c>
      <c r="B70" s="32">
        <v>287</v>
      </c>
      <c r="C70" s="33">
        <v>1</v>
      </c>
      <c r="D70" s="33">
        <v>4</v>
      </c>
      <c r="E70" s="33">
        <v>-3</v>
      </c>
      <c r="F70" s="33">
        <v>18</v>
      </c>
      <c r="G70" s="33">
        <v>25</v>
      </c>
      <c r="H70" s="33">
        <v>-7</v>
      </c>
      <c r="I70" s="33">
        <v>-1</v>
      </c>
      <c r="J70" s="34">
        <v>276</v>
      </c>
      <c r="K70" s="32">
        <f t="shared" si="5"/>
        <v>-11</v>
      </c>
      <c r="L70" s="35">
        <f t="shared" si="10"/>
        <v>-3.8327526132404159</v>
      </c>
    </row>
    <row r="71" spans="1:12" x14ac:dyDescent="0.2">
      <c r="A71" s="14" t="s">
        <v>83</v>
      </c>
      <c r="B71" s="32">
        <v>188</v>
      </c>
      <c r="C71" s="33">
        <v>1</v>
      </c>
      <c r="D71" s="33">
        <v>1</v>
      </c>
      <c r="E71" s="33">
        <v>0</v>
      </c>
      <c r="F71" s="33">
        <v>10</v>
      </c>
      <c r="G71" s="33">
        <v>12</v>
      </c>
      <c r="H71" s="33">
        <v>-2</v>
      </c>
      <c r="I71" s="33">
        <v>0</v>
      </c>
      <c r="J71" s="34">
        <v>186</v>
      </c>
      <c r="K71" s="32">
        <f t="shared" si="5"/>
        <v>-2</v>
      </c>
      <c r="L71" s="35">
        <f t="shared" si="10"/>
        <v>-1.0638297872340416</v>
      </c>
    </row>
    <row r="72" spans="1:12" x14ac:dyDescent="0.2">
      <c r="A72" s="14" t="s">
        <v>84</v>
      </c>
      <c r="B72" s="32">
        <v>293</v>
      </c>
      <c r="C72" s="33">
        <v>0</v>
      </c>
      <c r="D72" s="33">
        <v>7</v>
      </c>
      <c r="E72" s="33">
        <v>-7</v>
      </c>
      <c r="F72" s="33">
        <v>12</v>
      </c>
      <c r="G72" s="33">
        <v>14</v>
      </c>
      <c r="H72" s="33">
        <v>-2</v>
      </c>
      <c r="I72" s="33">
        <v>-6</v>
      </c>
      <c r="J72" s="34">
        <v>278</v>
      </c>
      <c r="K72" s="32">
        <f t="shared" si="5"/>
        <v>-15</v>
      </c>
      <c r="L72" s="35">
        <f t="shared" si="10"/>
        <v>-5.11945392491468</v>
      </c>
    </row>
    <row r="73" spans="1:12" x14ac:dyDescent="0.2">
      <c r="A73" s="14" t="s">
        <v>187</v>
      </c>
      <c r="B73" s="32">
        <v>1858</v>
      </c>
      <c r="C73" s="33">
        <v>13</v>
      </c>
      <c r="D73" s="33">
        <v>15</v>
      </c>
      <c r="E73" s="33">
        <v>-2</v>
      </c>
      <c r="F73" s="33">
        <v>96</v>
      </c>
      <c r="G73" s="33">
        <v>97</v>
      </c>
      <c r="H73" s="33">
        <v>-1</v>
      </c>
      <c r="I73" s="33">
        <v>-2</v>
      </c>
      <c r="J73" s="34">
        <v>1853</v>
      </c>
      <c r="K73" s="32">
        <f t="shared" si="5"/>
        <v>-5</v>
      </c>
      <c r="L73" s="35">
        <f t="shared" si="10"/>
        <v>-0.26910656620022166</v>
      </c>
    </row>
    <row r="74" spans="1:12" x14ac:dyDescent="0.2">
      <c r="A74" s="14" t="s">
        <v>86</v>
      </c>
      <c r="B74" s="32">
        <v>451</v>
      </c>
      <c r="C74" s="33">
        <v>1</v>
      </c>
      <c r="D74" s="33">
        <v>4</v>
      </c>
      <c r="E74" s="33">
        <v>-3</v>
      </c>
      <c r="F74" s="33">
        <v>18</v>
      </c>
      <c r="G74" s="33">
        <v>15</v>
      </c>
      <c r="H74" s="33">
        <v>3</v>
      </c>
      <c r="I74" s="33">
        <v>-2</v>
      </c>
      <c r="J74" s="34">
        <v>449</v>
      </c>
      <c r="K74" s="32">
        <f t="shared" si="5"/>
        <v>-2</v>
      </c>
      <c r="L74" s="35">
        <f t="shared" si="10"/>
        <v>-0.44345898004434048</v>
      </c>
    </row>
    <row r="75" spans="1:12" x14ac:dyDescent="0.2">
      <c r="A75" s="14" t="s">
        <v>87</v>
      </c>
      <c r="B75" s="32">
        <v>116</v>
      </c>
      <c r="C75" s="33">
        <v>2</v>
      </c>
      <c r="D75" s="33">
        <v>1</v>
      </c>
      <c r="E75" s="33">
        <v>1</v>
      </c>
      <c r="F75" s="33">
        <v>11</v>
      </c>
      <c r="G75" s="33">
        <v>14</v>
      </c>
      <c r="H75" s="33">
        <v>-3</v>
      </c>
      <c r="I75" s="33">
        <v>0</v>
      </c>
      <c r="J75" s="34">
        <v>114</v>
      </c>
      <c r="K75" s="32">
        <f t="shared" si="5"/>
        <v>-2</v>
      </c>
      <c r="L75" s="35">
        <f t="shared" si="10"/>
        <v>-1.7241379310344911</v>
      </c>
    </row>
    <row r="76" spans="1:12" x14ac:dyDescent="0.2">
      <c r="A76" s="14" t="s">
        <v>79</v>
      </c>
      <c r="B76" s="32">
        <v>3486</v>
      </c>
      <c r="C76" s="33">
        <v>24</v>
      </c>
      <c r="D76" s="33">
        <v>31</v>
      </c>
      <c r="E76" s="33">
        <v>-7</v>
      </c>
      <c r="F76" s="33">
        <v>173</v>
      </c>
      <c r="G76" s="33">
        <v>147</v>
      </c>
      <c r="H76" s="33">
        <v>26</v>
      </c>
      <c r="I76" s="33">
        <v>10</v>
      </c>
      <c r="J76" s="34">
        <v>3515</v>
      </c>
      <c r="K76" s="32">
        <f t="shared" si="5"/>
        <v>29</v>
      </c>
      <c r="L76" s="35">
        <f t="shared" si="10"/>
        <v>0.83189902467010768</v>
      </c>
    </row>
    <row r="77" spans="1:12" x14ac:dyDescent="0.2">
      <c r="A77" s="14" t="s">
        <v>88</v>
      </c>
      <c r="B77" s="32">
        <v>1596</v>
      </c>
      <c r="C77" s="33">
        <v>15</v>
      </c>
      <c r="D77" s="33">
        <v>3</v>
      </c>
      <c r="E77" s="33">
        <v>12</v>
      </c>
      <c r="F77" s="33">
        <v>204</v>
      </c>
      <c r="G77" s="33">
        <v>174</v>
      </c>
      <c r="H77" s="33">
        <v>30</v>
      </c>
      <c r="I77" s="33">
        <v>-16</v>
      </c>
      <c r="J77" s="34">
        <v>1622</v>
      </c>
      <c r="K77" s="32">
        <f t="shared" si="5"/>
        <v>26</v>
      </c>
      <c r="L77" s="35">
        <f t="shared" si="10"/>
        <v>1.6290726817042724</v>
      </c>
    </row>
    <row r="78" spans="1:12" x14ac:dyDescent="0.2">
      <c r="A78" s="14" t="s">
        <v>89</v>
      </c>
      <c r="B78" s="32">
        <v>134</v>
      </c>
      <c r="C78" s="33">
        <v>0</v>
      </c>
      <c r="D78" s="33">
        <v>1</v>
      </c>
      <c r="E78" s="33">
        <v>-1</v>
      </c>
      <c r="F78" s="33">
        <v>4</v>
      </c>
      <c r="G78" s="33">
        <v>5</v>
      </c>
      <c r="H78" s="33">
        <v>-1</v>
      </c>
      <c r="I78" s="33">
        <v>0</v>
      </c>
      <c r="J78" s="34">
        <v>132</v>
      </c>
      <c r="K78" s="32">
        <f t="shared" si="5"/>
        <v>-2</v>
      </c>
      <c r="L78" s="35">
        <f t="shared" si="10"/>
        <v>-1.4925373134328339</v>
      </c>
    </row>
    <row r="79" spans="1:12" x14ac:dyDescent="0.2">
      <c r="A79" s="14" t="s">
        <v>90</v>
      </c>
      <c r="B79" s="32">
        <v>1348</v>
      </c>
      <c r="C79" s="33">
        <v>6</v>
      </c>
      <c r="D79" s="33">
        <v>13</v>
      </c>
      <c r="E79" s="33">
        <v>-7</v>
      </c>
      <c r="F79" s="33">
        <v>76</v>
      </c>
      <c r="G79" s="33">
        <v>48</v>
      </c>
      <c r="H79" s="33">
        <v>28</v>
      </c>
      <c r="I79" s="33">
        <v>-5</v>
      </c>
      <c r="J79" s="34">
        <v>1364</v>
      </c>
      <c r="K79" s="32">
        <f t="shared" si="5"/>
        <v>16</v>
      </c>
      <c r="L79" s="35">
        <f t="shared" si="10"/>
        <v>1.1869436201780417</v>
      </c>
    </row>
    <row r="80" spans="1:12" x14ac:dyDescent="0.2">
      <c r="A80" s="14" t="s">
        <v>91</v>
      </c>
      <c r="B80" s="32">
        <v>969</v>
      </c>
      <c r="C80" s="33">
        <v>7</v>
      </c>
      <c r="D80" s="33">
        <v>6</v>
      </c>
      <c r="E80" s="33">
        <v>1</v>
      </c>
      <c r="F80" s="33">
        <v>53</v>
      </c>
      <c r="G80" s="33">
        <v>60</v>
      </c>
      <c r="H80" s="33">
        <v>-7</v>
      </c>
      <c r="I80" s="33">
        <v>0</v>
      </c>
      <c r="J80" s="34">
        <v>963</v>
      </c>
      <c r="K80" s="32">
        <f t="shared" si="5"/>
        <v>-6</v>
      </c>
      <c r="L80" s="35">
        <f t="shared" si="10"/>
        <v>-0.61919504643962853</v>
      </c>
    </row>
    <row r="81" spans="1:12" x14ac:dyDescent="0.2">
      <c r="A81" s="14" t="s">
        <v>92</v>
      </c>
      <c r="B81" s="32">
        <v>162</v>
      </c>
      <c r="C81" s="33">
        <v>0</v>
      </c>
      <c r="D81" s="33">
        <v>4</v>
      </c>
      <c r="E81" s="33">
        <v>-4</v>
      </c>
      <c r="F81" s="33">
        <v>8</v>
      </c>
      <c r="G81" s="33">
        <v>4</v>
      </c>
      <c r="H81" s="33">
        <v>4</v>
      </c>
      <c r="I81" s="33">
        <v>0</v>
      </c>
      <c r="J81" s="34">
        <v>162</v>
      </c>
      <c r="K81" s="32">
        <f t="shared" si="5"/>
        <v>0</v>
      </c>
      <c r="L81" s="35">
        <f t="shared" si="10"/>
        <v>0</v>
      </c>
    </row>
    <row r="82" spans="1:12" x14ac:dyDescent="0.2">
      <c r="A82" s="14" t="s">
        <v>93</v>
      </c>
      <c r="B82" s="32">
        <v>610</v>
      </c>
      <c r="C82" s="33">
        <v>2</v>
      </c>
      <c r="D82" s="33">
        <v>5</v>
      </c>
      <c r="E82" s="33">
        <v>-3</v>
      </c>
      <c r="F82" s="33">
        <v>32</v>
      </c>
      <c r="G82" s="33">
        <v>30</v>
      </c>
      <c r="H82" s="33">
        <v>2</v>
      </c>
      <c r="I82" s="33">
        <v>0</v>
      </c>
      <c r="J82" s="34">
        <v>609</v>
      </c>
      <c r="K82" s="32">
        <f t="shared" si="5"/>
        <v>-1</v>
      </c>
      <c r="L82" s="35">
        <f t="shared" si="10"/>
        <v>-0.16393442622950261</v>
      </c>
    </row>
    <row r="83" spans="1:12" s="26" customFormat="1" ht="18" customHeight="1" x14ac:dyDescent="0.2">
      <c r="A83" s="27" t="s">
        <v>94</v>
      </c>
      <c r="B83" s="28">
        <f t="shared" ref="B83:K83" si="11">SUM(B84:B98)</f>
        <v>45904</v>
      </c>
      <c r="C83" s="29">
        <f t="shared" si="11"/>
        <v>410</v>
      </c>
      <c r="D83" s="29">
        <f t="shared" si="11"/>
        <v>339</v>
      </c>
      <c r="E83" s="29">
        <f t="shared" si="11"/>
        <v>71</v>
      </c>
      <c r="F83" s="29">
        <f t="shared" si="11"/>
        <v>4205</v>
      </c>
      <c r="G83" s="29">
        <f t="shared" si="11"/>
        <v>3615</v>
      </c>
      <c r="H83" s="29">
        <f t="shared" si="11"/>
        <v>590</v>
      </c>
      <c r="I83" s="29">
        <f t="shared" si="11"/>
        <v>-31</v>
      </c>
      <c r="J83" s="30">
        <f t="shared" si="11"/>
        <v>46534</v>
      </c>
      <c r="K83" s="28">
        <f t="shared" si="11"/>
        <v>630</v>
      </c>
      <c r="L83" s="31">
        <f t="shared" si="10"/>
        <v>1.3724294179156402</v>
      </c>
    </row>
    <row r="84" spans="1:12" x14ac:dyDescent="0.2">
      <c r="A84" s="14" t="s">
        <v>188</v>
      </c>
      <c r="B84" s="32">
        <v>2532</v>
      </c>
      <c r="C84" s="33">
        <v>29</v>
      </c>
      <c r="D84" s="33">
        <v>21</v>
      </c>
      <c r="E84" s="33">
        <v>8</v>
      </c>
      <c r="F84" s="33">
        <v>213</v>
      </c>
      <c r="G84" s="33">
        <v>172</v>
      </c>
      <c r="H84" s="33">
        <v>41</v>
      </c>
      <c r="I84" s="33">
        <v>-3</v>
      </c>
      <c r="J84" s="34">
        <v>2578</v>
      </c>
      <c r="K84" s="32">
        <f t="shared" si="5"/>
        <v>46</v>
      </c>
      <c r="L84" s="35">
        <f t="shared" si="10"/>
        <v>1.8167456556082158</v>
      </c>
    </row>
    <row r="85" spans="1:12" x14ac:dyDescent="0.2">
      <c r="A85" s="14" t="s">
        <v>96</v>
      </c>
      <c r="B85" s="32">
        <v>3122</v>
      </c>
      <c r="C85" s="33">
        <v>34</v>
      </c>
      <c r="D85" s="33">
        <v>30</v>
      </c>
      <c r="E85" s="33">
        <v>4</v>
      </c>
      <c r="F85" s="33">
        <v>202</v>
      </c>
      <c r="G85" s="33">
        <v>169</v>
      </c>
      <c r="H85" s="33">
        <v>33</v>
      </c>
      <c r="I85" s="33">
        <v>-2</v>
      </c>
      <c r="J85" s="34">
        <v>3157</v>
      </c>
      <c r="K85" s="32">
        <f t="shared" ref="K85:K98" si="12">J85-B85</f>
        <v>35</v>
      </c>
      <c r="L85" s="35">
        <f t="shared" si="10"/>
        <v>1.1210762331838424</v>
      </c>
    </row>
    <row r="86" spans="1:12" x14ac:dyDescent="0.2">
      <c r="A86" s="14" t="s">
        <v>98</v>
      </c>
      <c r="B86" s="32">
        <v>2962</v>
      </c>
      <c r="C86" s="33">
        <v>16</v>
      </c>
      <c r="D86" s="33">
        <v>23</v>
      </c>
      <c r="E86" s="33">
        <v>-7</v>
      </c>
      <c r="F86" s="33">
        <v>246</v>
      </c>
      <c r="G86" s="33">
        <v>217</v>
      </c>
      <c r="H86" s="33">
        <v>29</v>
      </c>
      <c r="I86" s="33">
        <v>-2</v>
      </c>
      <c r="J86" s="34">
        <v>2982</v>
      </c>
      <c r="K86" s="32">
        <f t="shared" si="12"/>
        <v>20</v>
      </c>
      <c r="L86" s="35">
        <f t="shared" si="10"/>
        <v>0.6752194463200567</v>
      </c>
    </row>
    <row r="87" spans="1:12" x14ac:dyDescent="0.2">
      <c r="A87" s="14" t="s">
        <v>99</v>
      </c>
      <c r="B87" s="32">
        <v>1580</v>
      </c>
      <c r="C87" s="33">
        <v>15</v>
      </c>
      <c r="D87" s="33">
        <v>10</v>
      </c>
      <c r="E87" s="33">
        <v>5</v>
      </c>
      <c r="F87" s="33">
        <v>135</v>
      </c>
      <c r="G87" s="33">
        <v>120</v>
      </c>
      <c r="H87" s="33">
        <v>15</v>
      </c>
      <c r="I87" s="33">
        <v>-1</v>
      </c>
      <c r="J87" s="34">
        <v>1599</v>
      </c>
      <c r="K87" s="32">
        <f t="shared" si="12"/>
        <v>19</v>
      </c>
      <c r="L87" s="35">
        <f t="shared" si="10"/>
        <v>1.2025316455696213</v>
      </c>
    </row>
    <row r="88" spans="1:12" x14ac:dyDescent="0.2">
      <c r="A88" s="14" t="s">
        <v>101</v>
      </c>
      <c r="B88" s="32">
        <v>2187</v>
      </c>
      <c r="C88" s="33">
        <v>20</v>
      </c>
      <c r="D88" s="33">
        <v>15</v>
      </c>
      <c r="E88" s="33">
        <v>5</v>
      </c>
      <c r="F88" s="33">
        <v>145</v>
      </c>
      <c r="G88" s="33">
        <v>128</v>
      </c>
      <c r="H88" s="33">
        <v>17</v>
      </c>
      <c r="I88" s="33">
        <v>-3</v>
      </c>
      <c r="J88" s="34">
        <v>2206</v>
      </c>
      <c r="K88" s="32">
        <f t="shared" si="12"/>
        <v>19</v>
      </c>
      <c r="L88" s="35">
        <f t="shared" si="10"/>
        <v>0.86877000457248243</v>
      </c>
    </row>
    <row r="89" spans="1:12" x14ac:dyDescent="0.2">
      <c r="A89" s="14" t="s">
        <v>102</v>
      </c>
      <c r="B89" s="32">
        <v>495</v>
      </c>
      <c r="C89" s="33">
        <v>3</v>
      </c>
      <c r="D89" s="33">
        <v>1</v>
      </c>
      <c r="E89" s="33">
        <v>2</v>
      </c>
      <c r="F89" s="33">
        <v>36</v>
      </c>
      <c r="G89" s="33">
        <v>24</v>
      </c>
      <c r="H89" s="33">
        <v>12</v>
      </c>
      <c r="I89" s="33">
        <v>0</v>
      </c>
      <c r="J89" s="34">
        <v>509</v>
      </c>
      <c r="K89" s="32">
        <f t="shared" si="12"/>
        <v>14</v>
      </c>
      <c r="L89" s="35">
        <f t="shared" si="10"/>
        <v>2.8282828282828234</v>
      </c>
    </row>
    <row r="90" spans="1:12" x14ac:dyDescent="0.2">
      <c r="A90" s="14" t="s">
        <v>103</v>
      </c>
      <c r="B90" s="32">
        <v>3765</v>
      </c>
      <c r="C90" s="33">
        <v>27</v>
      </c>
      <c r="D90" s="33">
        <v>34</v>
      </c>
      <c r="E90" s="33">
        <v>-7</v>
      </c>
      <c r="F90" s="33">
        <v>325</v>
      </c>
      <c r="G90" s="33">
        <v>282</v>
      </c>
      <c r="H90" s="33">
        <v>43</v>
      </c>
      <c r="I90" s="33">
        <v>-6</v>
      </c>
      <c r="J90" s="34">
        <v>3795</v>
      </c>
      <c r="K90" s="32">
        <f t="shared" si="12"/>
        <v>30</v>
      </c>
      <c r="L90" s="35">
        <f t="shared" si="10"/>
        <v>0.79681274900397625</v>
      </c>
    </row>
    <row r="91" spans="1:12" x14ac:dyDescent="0.2">
      <c r="A91" s="14" t="s">
        <v>104</v>
      </c>
      <c r="B91" s="32">
        <v>1198</v>
      </c>
      <c r="C91" s="33">
        <v>20</v>
      </c>
      <c r="D91" s="33">
        <v>13</v>
      </c>
      <c r="E91" s="33">
        <v>7</v>
      </c>
      <c r="F91" s="33">
        <v>105</v>
      </c>
      <c r="G91" s="33">
        <v>86</v>
      </c>
      <c r="H91" s="33">
        <v>19</v>
      </c>
      <c r="I91" s="33">
        <v>1</v>
      </c>
      <c r="J91" s="34">
        <v>1225</v>
      </c>
      <c r="K91" s="32">
        <f t="shared" si="12"/>
        <v>27</v>
      </c>
      <c r="L91" s="35">
        <f t="shared" si="10"/>
        <v>2.2537562604340451</v>
      </c>
    </row>
    <row r="92" spans="1:12" x14ac:dyDescent="0.2">
      <c r="A92" s="14" t="s">
        <v>105</v>
      </c>
      <c r="B92" s="32">
        <v>884</v>
      </c>
      <c r="C92" s="33">
        <v>4</v>
      </c>
      <c r="D92" s="33">
        <v>3</v>
      </c>
      <c r="E92" s="33">
        <v>1</v>
      </c>
      <c r="F92" s="33">
        <v>89</v>
      </c>
      <c r="G92" s="33">
        <v>69</v>
      </c>
      <c r="H92" s="33">
        <v>20</v>
      </c>
      <c r="I92" s="33">
        <v>2</v>
      </c>
      <c r="J92" s="34">
        <v>907</v>
      </c>
      <c r="K92" s="32">
        <f t="shared" si="12"/>
        <v>23</v>
      </c>
      <c r="L92" s="35">
        <f t="shared" si="10"/>
        <v>2.6018099547511184</v>
      </c>
    </row>
    <row r="93" spans="1:12" x14ac:dyDescent="0.2">
      <c r="A93" s="14" t="s">
        <v>106</v>
      </c>
      <c r="B93" s="32">
        <v>2269</v>
      </c>
      <c r="C93" s="33">
        <v>14</v>
      </c>
      <c r="D93" s="33">
        <v>18</v>
      </c>
      <c r="E93" s="33">
        <v>-4</v>
      </c>
      <c r="F93" s="33">
        <v>264</v>
      </c>
      <c r="G93" s="33">
        <v>200</v>
      </c>
      <c r="H93" s="33">
        <v>64</v>
      </c>
      <c r="I93" s="33">
        <v>0</v>
      </c>
      <c r="J93" s="34">
        <v>2329</v>
      </c>
      <c r="K93" s="32">
        <f t="shared" si="12"/>
        <v>60</v>
      </c>
      <c r="L93" s="35">
        <f t="shared" si="10"/>
        <v>2.6443367122080303</v>
      </c>
    </row>
    <row r="94" spans="1:12" x14ac:dyDescent="0.2">
      <c r="A94" s="14" t="s">
        <v>107</v>
      </c>
      <c r="B94" s="32">
        <v>4145</v>
      </c>
      <c r="C94" s="33">
        <v>15</v>
      </c>
      <c r="D94" s="33">
        <v>14</v>
      </c>
      <c r="E94" s="33">
        <v>1</v>
      </c>
      <c r="F94" s="33">
        <v>1010</v>
      </c>
      <c r="G94" s="33">
        <v>950</v>
      </c>
      <c r="H94" s="33">
        <v>60</v>
      </c>
      <c r="I94" s="33">
        <v>5</v>
      </c>
      <c r="J94" s="34">
        <v>4211</v>
      </c>
      <c r="K94" s="32">
        <f t="shared" si="12"/>
        <v>66</v>
      </c>
      <c r="L94" s="35">
        <f t="shared" si="10"/>
        <v>1.5922798552472841</v>
      </c>
    </row>
    <row r="95" spans="1:12" x14ac:dyDescent="0.2">
      <c r="A95" s="14" t="s">
        <v>109</v>
      </c>
      <c r="B95" s="32">
        <v>2094</v>
      </c>
      <c r="C95" s="33">
        <v>18</v>
      </c>
      <c r="D95" s="33">
        <v>16</v>
      </c>
      <c r="E95" s="33">
        <v>2</v>
      </c>
      <c r="F95" s="33">
        <v>135</v>
      </c>
      <c r="G95" s="33">
        <v>113</v>
      </c>
      <c r="H95" s="33">
        <v>22</v>
      </c>
      <c r="I95" s="33">
        <v>1</v>
      </c>
      <c r="J95" s="34">
        <v>2119</v>
      </c>
      <c r="K95" s="32">
        <f t="shared" si="12"/>
        <v>25</v>
      </c>
      <c r="L95" s="35">
        <f t="shared" si="10"/>
        <v>1.1938872970391543</v>
      </c>
    </row>
    <row r="96" spans="1:12" x14ac:dyDescent="0.2">
      <c r="A96" s="14" t="s">
        <v>94</v>
      </c>
      <c r="B96" s="32">
        <v>15787</v>
      </c>
      <c r="C96" s="33">
        <v>158</v>
      </c>
      <c r="D96" s="33">
        <v>130</v>
      </c>
      <c r="E96" s="33">
        <v>28</v>
      </c>
      <c r="F96" s="33">
        <v>1014</v>
      </c>
      <c r="G96" s="33">
        <v>846</v>
      </c>
      <c r="H96" s="33">
        <v>168</v>
      </c>
      <c r="I96" s="33">
        <v>-14</v>
      </c>
      <c r="J96" s="34">
        <v>15969</v>
      </c>
      <c r="K96" s="32">
        <f t="shared" si="12"/>
        <v>182</v>
      </c>
      <c r="L96" s="35">
        <f t="shared" si="10"/>
        <v>1.1528472794070979</v>
      </c>
    </row>
    <row r="97" spans="1:12" x14ac:dyDescent="0.2">
      <c r="A97" s="14" t="s">
        <v>111</v>
      </c>
      <c r="B97" s="32">
        <v>1154</v>
      </c>
      <c r="C97" s="33">
        <v>14</v>
      </c>
      <c r="D97" s="33">
        <v>3</v>
      </c>
      <c r="E97" s="33">
        <v>11</v>
      </c>
      <c r="F97" s="33">
        <v>104</v>
      </c>
      <c r="G97" s="33">
        <v>84</v>
      </c>
      <c r="H97" s="33">
        <v>20</v>
      </c>
      <c r="I97" s="33">
        <v>0</v>
      </c>
      <c r="J97" s="34">
        <v>1185</v>
      </c>
      <c r="K97" s="32">
        <f t="shared" si="12"/>
        <v>31</v>
      </c>
      <c r="L97" s="35">
        <f t="shared" si="10"/>
        <v>2.6863084922010358</v>
      </c>
    </row>
    <row r="98" spans="1:12" x14ac:dyDescent="0.2">
      <c r="A98" s="14" t="s">
        <v>112</v>
      </c>
      <c r="B98" s="32">
        <v>1730</v>
      </c>
      <c r="C98" s="33">
        <v>23</v>
      </c>
      <c r="D98" s="33">
        <v>8</v>
      </c>
      <c r="E98" s="33">
        <v>15</v>
      </c>
      <c r="F98" s="33">
        <v>182</v>
      </c>
      <c r="G98" s="33">
        <v>155</v>
      </c>
      <c r="H98" s="33">
        <v>27</v>
      </c>
      <c r="I98" s="33">
        <v>-9</v>
      </c>
      <c r="J98" s="34">
        <v>1763</v>
      </c>
      <c r="K98" s="32">
        <f t="shared" si="12"/>
        <v>33</v>
      </c>
      <c r="L98" s="35">
        <f t="shared" si="10"/>
        <v>1.9075144508670547</v>
      </c>
    </row>
    <row r="99" spans="1:12" s="26" customFormat="1" ht="18" customHeight="1" x14ac:dyDescent="0.2">
      <c r="A99" s="27" t="s">
        <v>114</v>
      </c>
      <c r="B99" s="28">
        <f>SUM(B100:B108)</f>
        <v>10235</v>
      </c>
      <c r="C99" s="29">
        <f t="shared" ref="C99:K99" si="13">SUM(C100:C108)</f>
        <v>85</v>
      </c>
      <c r="D99" s="29">
        <f t="shared" si="13"/>
        <v>107</v>
      </c>
      <c r="E99" s="29">
        <f t="shared" si="13"/>
        <v>-22</v>
      </c>
      <c r="F99" s="29">
        <f t="shared" si="13"/>
        <v>646</v>
      </c>
      <c r="G99" s="29">
        <f t="shared" si="13"/>
        <v>516</v>
      </c>
      <c r="H99" s="29">
        <f t="shared" si="13"/>
        <v>130</v>
      </c>
      <c r="I99" s="29">
        <f t="shared" si="13"/>
        <v>0</v>
      </c>
      <c r="J99" s="30">
        <f t="shared" si="13"/>
        <v>10343</v>
      </c>
      <c r="K99" s="28">
        <f t="shared" si="13"/>
        <v>108</v>
      </c>
      <c r="L99" s="31">
        <f t="shared" si="10"/>
        <v>1.0552027357108074</v>
      </c>
    </row>
    <row r="100" spans="1:12" x14ac:dyDescent="0.2">
      <c r="A100" s="14" t="s">
        <v>115</v>
      </c>
      <c r="B100" s="32">
        <v>346</v>
      </c>
      <c r="C100" s="33">
        <v>4</v>
      </c>
      <c r="D100" s="33">
        <v>2</v>
      </c>
      <c r="E100" s="33">
        <v>2</v>
      </c>
      <c r="F100" s="33">
        <v>24</v>
      </c>
      <c r="G100" s="33">
        <v>36</v>
      </c>
      <c r="H100" s="33">
        <v>-12</v>
      </c>
      <c r="I100" s="33">
        <v>0</v>
      </c>
      <c r="J100" s="34">
        <v>336</v>
      </c>
      <c r="K100" s="32">
        <f t="shared" ref="K100:K161" si="14">J100-B100</f>
        <v>-10</v>
      </c>
      <c r="L100" s="35">
        <f t="shared" si="10"/>
        <v>-2.8901734104046284</v>
      </c>
    </row>
    <row r="101" spans="1:12" x14ac:dyDescent="0.2">
      <c r="A101" s="14" t="s">
        <v>116</v>
      </c>
      <c r="B101" s="32">
        <v>3490</v>
      </c>
      <c r="C101" s="33">
        <v>35</v>
      </c>
      <c r="D101" s="33">
        <v>39</v>
      </c>
      <c r="E101" s="33">
        <v>-4</v>
      </c>
      <c r="F101" s="33">
        <v>237</v>
      </c>
      <c r="G101" s="33">
        <v>194</v>
      </c>
      <c r="H101" s="33">
        <v>43</v>
      </c>
      <c r="I101" s="33">
        <v>0</v>
      </c>
      <c r="J101" s="34">
        <v>3529</v>
      </c>
      <c r="K101" s="32">
        <f t="shared" si="14"/>
        <v>39</v>
      </c>
      <c r="L101" s="35">
        <f t="shared" si="10"/>
        <v>1.1174785100286613</v>
      </c>
    </row>
    <row r="102" spans="1:12" x14ac:dyDescent="0.2">
      <c r="A102" s="14" t="s">
        <v>117</v>
      </c>
      <c r="B102" s="32">
        <v>1636</v>
      </c>
      <c r="C102" s="33">
        <v>14</v>
      </c>
      <c r="D102" s="33">
        <v>10</v>
      </c>
      <c r="E102" s="33">
        <v>4</v>
      </c>
      <c r="F102" s="33">
        <v>72</v>
      </c>
      <c r="G102" s="33">
        <v>50</v>
      </c>
      <c r="H102" s="33">
        <v>22</v>
      </c>
      <c r="I102" s="33">
        <v>-1</v>
      </c>
      <c r="J102" s="34">
        <v>1661</v>
      </c>
      <c r="K102" s="32">
        <f t="shared" si="14"/>
        <v>25</v>
      </c>
      <c r="L102" s="35">
        <f t="shared" si="10"/>
        <v>1.5281173594132014</v>
      </c>
    </row>
    <row r="103" spans="1:12" x14ac:dyDescent="0.2">
      <c r="A103" s="14" t="s">
        <v>118</v>
      </c>
      <c r="B103" s="32">
        <v>1319</v>
      </c>
      <c r="C103" s="33">
        <v>11</v>
      </c>
      <c r="D103" s="33">
        <v>22</v>
      </c>
      <c r="E103" s="33">
        <v>-11</v>
      </c>
      <c r="F103" s="33">
        <v>71</v>
      </c>
      <c r="G103" s="33">
        <v>48</v>
      </c>
      <c r="H103" s="33">
        <v>23</v>
      </c>
      <c r="I103" s="33">
        <v>0</v>
      </c>
      <c r="J103" s="34">
        <v>1331</v>
      </c>
      <c r="K103" s="32">
        <f t="shared" si="14"/>
        <v>12</v>
      </c>
      <c r="L103" s="35">
        <f t="shared" si="10"/>
        <v>0.90978013646703459</v>
      </c>
    </row>
    <row r="104" spans="1:12" x14ac:dyDescent="0.2">
      <c r="A104" s="14" t="s">
        <v>119</v>
      </c>
      <c r="B104" s="32">
        <v>235</v>
      </c>
      <c r="C104" s="33">
        <v>2</v>
      </c>
      <c r="D104" s="33">
        <v>0</v>
      </c>
      <c r="E104" s="33">
        <v>2</v>
      </c>
      <c r="F104" s="33">
        <v>22</v>
      </c>
      <c r="G104" s="33">
        <v>11</v>
      </c>
      <c r="H104" s="33">
        <v>11</v>
      </c>
      <c r="I104" s="33">
        <v>0</v>
      </c>
      <c r="J104" s="34">
        <v>248</v>
      </c>
      <c r="K104" s="32">
        <f t="shared" si="14"/>
        <v>13</v>
      </c>
      <c r="L104" s="35">
        <f t="shared" si="10"/>
        <v>5.5319148936170137</v>
      </c>
    </row>
    <row r="105" spans="1:12" x14ac:dyDescent="0.2">
      <c r="A105" s="14" t="s">
        <v>120</v>
      </c>
      <c r="B105" s="32">
        <v>452</v>
      </c>
      <c r="C105" s="33">
        <v>1</v>
      </c>
      <c r="D105" s="33">
        <v>7</v>
      </c>
      <c r="E105" s="33">
        <v>-6</v>
      </c>
      <c r="F105" s="33">
        <v>50</v>
      </c>
      <c r="G105" s="33">
        <v>40</v>
      </c>
      <c r="H105" s="33">
        <v>10</v>
      </c>
      <c r="I105" s="33">
        <v>0</v>
      </c>
      <c r="J105" s="34">
        <v>456</v>
      </c>
      <c r="K105" s="32">
        <f t="shared" si="14"/>
        <v>4</v>
      </c>
      <c r="L105" s="35">
        <f t="shared" si="10"/>
        <v>0.88495575221239164</v>
      </c>
    </row>
    <row r="106" spans="1:12" x14ac:dyDescent="0.2">
      <c r="A106" s="14" t="s">
        <v>121</v>
      </c>
      <c r="B106" s="32">
        <v>937</v>
      </c>
      <c r="C106" s="33">
        <v>5</v>
      </c>
      <c r="D106" s="33">
        <v>9</v>
      </c>
      <c r="E106" s="33">
        <v>-4</v>
      </c>
      <c r="F106" s="33">
        <v>35</v>
      </c>
      <c r="G106" s="33">
        <v>48</v>
      </c>
      <c r="H106" s="33">
        <v>-13</v>
      </c>
      <c r="I106" s="33">
        <v>1</v>
      </c>
      <c r="J106" s="34">
        <v>921</v>
      </c>
      <c r="K106" s="32">
        <f t="shared" si="14"/>
        <v>-16</v>
      </c>
      <c r="L106" s="35">
        <f t="shared" si="10"/>
        <v>-1.7075773745997935</v>
      </c>
    </row>
    <row r="107" spans="1:12" x14ac:dyDescent="0.2">
      <c r="A107" s="14" t="s">
        <v>122</v>
      </c>
      <c r="B107" s="32">
        <v>189</v>
      </c>
      <c r="C107" s="33">
        <v>0</v>
      </c>
      <c r="D107" s="33">
        <v>5</v>
      </c>
      <c r="E107" s="33">
        <v>-5</v>
      </c>
      <c r="F107" s="33">
        <v>17</v>
      </c>
      <c r="G107" s="33">
        <v>10</v>
      </c>
      <c r="H107" s="33">
        <v>7</v>
      </c>
      <c r="I107" s="33">
        <v>0</v>
      </c>
      <c r="J107" s="34">
        <v>191</v>
      </c>
      <c r="K107" s="32">
        <f t="shared" si="14"/>
        <v>2</v>
      </c>
      <c r="L107" s="35">
        <f t="shared" si="10"/>
        <v>1.0582010582010639</v>
      </c>
    </row>
    <row r="108" spans="1:12" x14ac:dyDescent="0.2">
      <c r="A108" s="14" t="s">
        <v>123</v>
      </c>
      <c r="B108" s="32">
        <v>1631</v>
      </c>
      <c r="C108" s="33">
        <v>13</v>
      </c>
      <c r="D108" s="33">
        <v>13</v>
      </c>
      <c r="E108" s="33">
        <v>0</v>
      </c>
      <c r="F108" s="33">
        <v>118</v>
      </c>
      <c r="G108" s="33">
        <v>79</v>
      </c>
      <c r="H108" s="33">
        <v>39</v>
      </c>
      <c r="I108" s="33">
        <v>0</v>
      </c>
      <c r="J108" s="34">
        <v>1670</v>
      </c>
      <c r="K108" s="32">
        <f t="shared" si="14"/>
        <v>39</v>
      </c>
      <c r="L108" s="35">
        <f t="shared" si="10"/>
        <v>2.3911710606989516</v>
      </c>
    </row>
    <row r="109" spans="1:12" s="26" customFormat="1" ht="18" customHeight="1" x14ac:dyDescent="0.2">
      <c r="A109" s="27" t="s">
        <v>124</v>
      </c>
      <c r="B109" s="28">
        <f>SUM(B110:B115)</f>
        <v>41484</v>
      </c>
      <c r="C109" s="29">
        <f t="shared" ref="C109:K109" si="15">SUM(C110:C115)</f>
        <v>426</v>
      </c>
      <c r="D109" s="29">
        <f t="shared" si="15"/>
        <v>312</v>
      </c>
      <c r="E109" s="29">
        <f t="shared" si="15"/>
        <v>114</v>
      </c>
      <c r="F109" s="29">
        <f t="shared" si="15"/>
        <v>2891</v>
      </c>
      <c r="G109" s="29">
        <f t="shared" si="15"/>
        <v>2317</v>
      </c>
      <c r="H109" s="29">
        <f t="shared" si="15"/>
        <v>574</v>
      </c>
      <c r="I109" s="29">
        <f t="shared" si="15"/>
        <v>-72</v>
      </c>
      <c r="J109" s="30">
        <f t="shared" si="15"/>
        <v>42100</v>
      </c>
      <c r="K109" s="28">
        <f t="shared" si="15"/>
        <v>616</v>
      </c>
      <c r="L109" s="31">
        <f t="shared" si="10"/>
        <v>1.4849098447594145</v>
      </c>
    </row>
    <row r="110" spans="1:12" x14ac:dyDescent="0.2">
      <c r="A110" s="14" t="s">
        <v>125</v>
      </c>
      <c r="B110" s="32">
        <v>1098</v>
      </c>
      <c r="C110" s="33">
        <v>4</v>
      </c>
      <c r="D110" s="33">
        <v>10</v>
      </c>
      <c r="E110" s="33">
        <v>-6</v>
      </c>
      <c r="F110" s="33">
        <v>84</v>
      </c>
      <c r="G110" s="33">
        <v>57</v>
      </c>
      <c r="H110" s="33">
        <v>27</v>
      </c>
      <c r="I110" s="33">
        <v>-33</v>
      </c>
      <c r="J110" s="34">
        <v>1086</v>
      </c>
      <c r="K110" s="32">
        <f t="shared" si="14"/>
        <v>-12</v>
      </c>
      <c r="L110" s="35">
        <f t="shared" si="10"/>
        <v>-1.0928961748633839</v>
      </c>
    </row>
    <row r="111" spans="1:12" x14ac:dyDescent="0.2">
      <c r="A111" s="14" t="s">
        <v>126</v>
      </c>
      <c r="B111" s="32">
        <v>2787</v>
      </c>
      <c r="C111" s="33">
        <v>24</v>
      </c>
      <c r="D111" s="33">
        <v>21</v>
      </c>
      <c r="E111" s="33">
        <v>3</v>
      </c>
      <c r="F111" s="33">
        <v>208</v>
      </c>
      <c r="G111" s="33">
        <v>181</v>
      </c>
      <c r="H111" s="33">
        <v>27</v>
      </c>
      <c r="I111" s="33">
        <v>-1</v>
      </c>
      <c r="J111" s="34">
        <v>2816</v>
      </c>
      <c r="K111" s="32">
        <f t="shared" si="14"/>
        <v>29</v>
      </c>
      <c r="L111" s="35">
        <f t="shared" si="10"/>
        <v>1.0405453893074963</v>
      </c>
    </row>
    <row r="112" spans="1:12" x14ac:dyDescent="0.2">
      <c r="A112" s="14" t="s">
        <v>127</v>
      </c>
      <c r="B112" s="32">
        <v>972</v>
      </c>
      <c r="C112" s="33">
        <v>7</v>
      </c>
      <c r="D112" s="33">
        <v>8</v>
      </c>
      <c r="E112" s="33">
        <v>-1</v>
      </c>
      <c r="F112" s="33">
        <v>81</v>
      </c>
      <c r="G112" s="33">
        <v>66</v>
      </c>
      <c r="H112" s="33">
        <v>15</v>
      </c>
      <c r="I112" s="33">
        <v>-1</v>
      </c>
      <c r="J112" s="34">
        <v>985</v>
      </c>
      <c r="K112" s="32">
        <f t="shared" si="14"/>
        <v>13</v>
      </c>
      <c r="L112" s="35">
        <f t="shared" si="10"/>
        <v>1.3374485596707757</v>
      </c>
    </row>
    <row r="113" spans="1:12" x14ac:dyDescent="0.2">
      <c r="A113" s="14" t="s">
        <v>128</v>
      </c>
      <c r="B113" s="32">
        <v>6365</v>
      </c>
      <c r="C113" s="33">
        <v>80</v>
      </c>
      <c r="D113" s="33">
        <v>47</v>
      </c>
      <c r="E113" s="33">
        <v>33</v>
      </c>
      <c r="F113" s="33">
        <v>500</v>
      </c>
      <c r="G113" s="33">
        <v>331</v>
      </c>
      <c r="H113" s="33">
        <v>169</v>
      </c>
      <c r="I113" s="33">
        <v>-3</v>
      </c>
      <c r="J113" s="34">
        <v>6564</v>
      </c>
      <c r="K113" s="32">
        <f t="shared" si="14"/>
        <v>199</v>
      </c>
      <c r="L113" s="35">
        <f t="shared" si="10"/>
        <v>3.1264728986645736</v>
      </c>
    </row>
    <row r="114" spans="1:12" x14ac:dyDescent="0.2">
      <c r="A114" s="14" t="s">
        <v>124</v>
      </c>
      <c r="B114" s="32">
        <v>29718</v>
      </c>
      <c r="C114" s="33">
        <v>302</v>
      </c>
      <c r="D114" s="33">
        <v>222</v>
      </c>
      <c r="E114" s="33">
        <v>80</v>
      </c>
      <c r="F114" s="33">
        <v>1964</v>
      </c>
      <c r="G114" s="33">
        <v>1640</v>
      </c>
      <c r="H114" s="33">
        <v>324</v>
      </c>
      <c r="I114" s="33">
        <v>-30</v>
      </c>
      <c r="J114" s="34">
        <v>30092</v>
      </c>
      <c r="K114" s="32">
        <f t="shared" si="14"/>
        <v>374</v>
      </c>
      <c r="L114" s="35">
        <f t="shared" si="10"/>
        <v>1.2584965340871008</v>
      </c>
    </row>
    <row r="115" spans="1:12" x14ac:dyDescent="0.2">
      <c r="A115" s="14" t="s">
        <v>129</v>
      </c>
      <c r="B115" s="32">
        <v>544</v>
      </c>
      <c r="C115" s="33">
        <v>9</v>
      </c>
      <c r="D115" s="33">
        <v>4</v>
      </c>
      <c r="E115" s="33">
        <v>5</v>
      </c>
      <c r="F115" s="33">
        <v>54</v>
      </c>
      <c r="G115" s="33">
        <v>42</v>
      </c>
      <c r="H115" s="33">
        <v>12</v>
      </c>
      <c r="I115" s="33">
        <v>-4</v>
      </c>
      <c r="J115" s="34">
        <v>557</v>
      </c>
      <c r="K115" s="32">
        <f t="shared" si="14"/>
        <v>13</v>
      </c>
      <c r="L115" s="35">
        <f t="shared" si="10"/>
        <v>2.389705882352942</v>
      </c>
    </row>
    <row r="116" spans="1:12" s="26" customFormat="1" ht="18" customHeight="1" x14ac:dyDescent="0.2">
      <c r="A116" s="27" t="s">
        <v>130</v>
      </c>
      <c r="B116" s="28">
        <f>SUM(B117:B121)</f>
        <v>23495</v>
      </c>
      <c r="C116" s="29">
        <f t="shared" ref="C116:K116" si="16">SUM(C117:C121)</f>
        <v>265</v>
      </c>
      <c r="D116" s="29">
        <f t="shared" si="16"/>
        <v>175</v>
      </c>
      <c r="E116" s="29">
        <f t="shared" si="16"/>
        <v>90</v>
      </c>
      <c r="F116" s="29">
        <f t="shared" si="16"/>
        <v>1881</v>
      </c>
      <c r="G116" s="29">
        <f t="shared" si="16"/>
        <v>1383</v>
      </c>
      <c r="H116" s="29">
        <f t="shared" si="16"/>
        <v>498</v>
      </c>
      <c r="I116" s="29">
        <f t="shared" si="16"/>
        <v>-9</v>
      </c>
      <c r="J116" s="30">
        <f t="shared" si="16"/>
        <v>24074</v>
      </c>
      <c r="K116" s="28">
        <f t="shared" si="16"/>
        <v>579</v>
      </c>
      <c r="L116" s="31">
        <f t="shared" si="10"/>
        <v>2.4643541178974289</v>
      </c>
    </row>
    <row r="117" spans="1:12" x14ac:dyDescent="0.2">
      <c r="A117" s="14" t="s">
        <v>131</v>
      </c>
      <c r="B117" s="32">
        <v>2553</v>
      </c>
      <c r="C117" s="33">
        <v>35</v>
      </c>
      <c r="D117" s="33">
        <v>13</v>
      </c>
      <c r="E117" s="33">
        <v>22</v>
      </c>
      <c r="F117" s="33">
        <v>207</v>
      </c>
      <c r="G117" s="33">
        <v>195</v>
      </c>
      <c r="H117" s="33">
        <v>12</v>
      </c>
      <c r="I117" s="33">
        <v>2</v>
      </c>
      <c r="J117" s="34">
        <v>2589</v>
      </c>
      <c r="K117" s="32">
        <f t="shared" si="14"/>
        <v>36</v>
      </c>
      <c r="L117" s="35">
        <f t="shared" si="10"/>
        <v>1.4101057579318308</v>
      </c>
    </row>
    <row r="118" spans="1:12" x14ac:dyDescent="0.2">
      <c r="A118" s="14" t="s">
        <v>132</v>
      </c>
      <c r="B118" s="32">
        <v>3034</v>
      </c>
      <c r="C118" s="33">
        <v>37</v>
      </c>
      <c r="D118" s="33">
        <v>24</v>
      </c>
      <c r="E118" s="33">
        <v>13</v>
      </c>
      <c r="F118" s="33">
        <v>244</v>
      </c>
      <c r="G118" s="33">
        <v>203</v>
      </c>
      <c r="H118" s="33">
        <v>41</v>
      </c>
      <c r="I118" s="33">
        <v>-10</v>
      </c>
      <c r="J118" s="34">
        <v>3078</v>
      </c>
      <c r="K118" s="32">
        <f t="shared" si="14"/>
        <v>44</v>
      </c>
      <c r="L118" s="35">
        <f t="shared" si="10"/>
        <v>1.450230718523386</v>
      </c>
    </row>
    <row r="119" spans="1:12" x14ac:dyDescent="0.2">
      <c r="A119" s="14" t="s">
        <v>130</v>
      </c>
      <c r="B119" s="32">
        <v>7445</v>
      </c>
      <c r="C119" s="33">
        <v>93</v>
      </c>
      <c r="D119" s="33">
        <v>77</v>
      </c>
      <c r="E119" s="33">
        <v>16</v>
      </c>
      <c r="F119" s="33">
        <v>701</v>
      </c>
      <c r="G119" s="33">
        <v>498</v>
      </c>
      <c r="H119" s="33">
        <v>203</v>
      </c>
      <c r="I119" s="33">
        <v>22</v>
      </c>
      <c r="J119" s="34">
        <v>7686</v>
      </c>
      <c r="K119" s="32">
        <f t="shared" si="14"/>
        <v>241</v>
      </c>
      <c r="L119" s="35">
        <f t="shared" si="10"/>
        <v>3.2370718603089301</v>
      </c>
    </row>
    <row r="120" spans="1:12" x14ac:dyDescent="0.2">
      <c r="A120" s="14" t="s">
        <v>133</v>
      </c>
      <c r="B120" s="32">
        <v>5959</v>
      </c>
      <c r="C120" s="33">
        <v>54</v>
      </c>
      <c r="D120" s="33">
        <v>40</v>
      </c>
      <c r="E120" s="33">
        <v>14</v>
      </c>
      <c r="F120" s="33">
        <v>362</v>
      </c>
      <c r="G120" s="33">
        <v>241</v>
      </c>
      <c r="H120" s="33">
        <v>121</v>
      </c>
      <c r="I120" s="33">
        <v>-15</v>
      </c>
      <c r="J120" s="34">
        <v>6079</v>
      </c>
      <c r="K120" s="32">
        <f t="shared" si="14"/>
        <v>120</v>
      </c>
      <c r="L120" s="35">
        <f t="shared" si="10"/>
        <v>2.0137606981037095</v>
      </c>
    </row>
    <row r="121" spans="1:12" x14ac:dyDescent="0.2">
      <c r="A121" s="14" t="s">
        <v>134</v>
      </c>
      <c r="B121" s="32">
        <v>4504</v>
      </c>
      <c r="C121" s="33">
        <v>46</v>
      </c>
      <c r="D121" s="33">
        <v>21</v>
      </c>
      <c r="E121" s="33">
        <v>25</v>
      </c>
      <c r="F121" s="33">
        <v>367</v>
      </c>
      <c r="G121" s="33">
        <v>246</v>
      </c>
      <c r="H121" s="33">
        <v>121</v>
      </c>
      <c r="I121" s="33">
        <v>-8</v>
      </c>
      <c r="J121" s="34">
        <v>4642</v>
      </c>
      <c r="K121" s="32">
        <f t="shared" si="14"/>
        <v>138</v>
      </c>
      <c r="L121" s="35">
        <f t="shared" si="10"/>
        <v>3.0639431616341</v>
      </c>
    </row>
    <row r="122" spans="1:12" s="26" customFormat="1" ht="18" customHeight="1" x14ac:dyDescent="0.2">
      <c r="A122" s="27" t="s">
        <v>135</v>
      </c>
      <c r="B122" s="28">
        <f>SUM(B123:B133)</f>
        <v>40170</v>
      </c>
      <c r="C122" s="29">
        <f t="shared" ref="C122:K122" si="17">SUM(C123:C133)</f>
        <v>495</v>
      </c>
      <c r="D122" s="29">
        <f t="shared" si="17"/>
        <v>337</v>
      </c>
      <c r="E122" s="29">
        <f t="shared" si="17"/>
        <v>158</v>
      </c>
      <c r="F122" s="29">
        <f t="shared" si="17"/>
        <v>3269</v>
      </c>
      <c r="G122" s="29">
        <f t="shared" si="17"/>
        <v>2443</v>
      </c>
      <c r="H122" s="29">
        <f t="shared" si="17"/>
        <v>826</v>
      </c>
      <c r="I122" s="29">
        <f t="shared" si="17"/>
        <v>-33</v>
      </c>
      <c r="J122" s="30">
        <f t="shared" si="17"/>
        <v>41121</v>
      </c>
      <c r="K122" s="28">
        <f t="shared" si="17"/>
        <v>951</v>
      </c>
      <c r="L122" s="31">
        <f t="shared" si="10"/>
        <v>2.3674383868558664</v>
      </c>
    </row>
    <row r="123" spans="1:12" x14ac:dyDescent="0.2">
      <c r="A123" s="14" t="s">
        <v>136</v>
      </c>
      <c r="B123" s="32">
        <v>793</v>
      </c>
      <c r="C123" s="33">
        <v>7</v>
      </c>
      <c r="D123" s="33">
        <v>9</v>
      </c>
      <c r="E123" s="33">
        <v>-2</v>
      </c>
      <c r="F123" s="33">
        <v>56</v>
      </c>
      <c r="G123" s="33">
        <v>60</v>
      </c>
      <c r="H123" s="33">
        <v>-4</v>
      </c>
      <c r="I123" s="33">
        <v>-1</v>
      </c>
      <c r="J123" s="34">
        <v>786</v>
      </c>
      <c r="K123" s="32">
        <f t="shared" si="14"/>
        <v>-7</v>
      </c>
      <c r="L123" s="35">
        <f t="shared" si="10"/>
        <v>-0.88272383354350836</v>
      </c>
    </row>
    <row r="124" spans="1:12" x14ac:dyDescent="0.2">
      <c r="A124" s="14" t="s">
        <v>137</v>
      </c>
      <c r="B124" s="32">
        <v>1359</v>
      </c>
      <c r="C124" s="33">
        <v>16</v>
      </c>
      <c r="D124" s="33">
        <v>10</v>
      </c>
      <c r="E124" s="33">
        <v>6</v>
      </c>
      <c r="F124" s="33">
        <v>135</v>
      </c>
      <c r="G124" s="33">
        <v>104</v>
      </c>
      <c r="H124" s="33">
        <v>31</v>
      </c>
      <c r="I124" s="33">
        <v>5</v>
      </c>
      <c r="J124" s="34">
        <v>1401</v>
      </c>
      <c r="K124" s="32">
        <f t="shared" si="14"/>
        <v>42</v>
      </c>
      <c r="L124" s="35">
        <f t="shared" si="10"/>
        <v>3.0905077262693084</v>
      </c>
    </row>
    <row r="125" spans="1:12" x14ac:dyDescent="0.2">
      <c r="A125" s="14" t="s">
        <v>138</v>
      </c>
      <c r="B125" s="32">
        <v>7411</v>
      </c>
      <c r="C125" s="33">
        <v>86</v>
      </c>
      <c r="D125" s="33">
        <v>53</v>
      </c>
      <c r="E125" s="33">
        <v>33</v>
      </c>
      <c r="F125" s="33">
        <v>569</v>
      </c>
      <c r="G125" s="33">
        <v>360</v>
      </c>
      <c r="H125" s="33">
        <v>209</v>
      </c>
      <c r="I125" s="33">
        <v>-1</v>
      </c>
      <c r="J125" s="34">
        <v>7652</v>
      </c>
      <c r="K125" s="32">
        <f t="shared" si="14"/>
        <v>241</v>
      </c>
      <c r="L125" s="35">
        <f t="shared" si="10"/>
        <v>3.2519228174335382</v>
      </c>
    </row>
    <row r="126" spans="1:12" x14ac:dyDescent="0.2">
      <c r="A126" s="14" t="s">
        <v>139</v>
      </c>
      <c r="B126" s="32">
        <v>892</v>
      </c>
      <c r="C126" s="33">
        <v>7</v>
      </c>
      <c r="D126" s="33">
        <v>17</v>
      </c>
      <c r="E126" s="33">
        <v>-10</v>
      </c>
      <c r="F126" s="33">
        <v>30</v>
      </c>
      <c r="G126" s="33">
        <v>33</v>
      </c>
      <c r="H126" s="33">
        <v>-3</v>
      </c>
      <c r="I126" s="33">
        <v>0</v>
      </c>
      <c r="J126" s="34">
        <v>879</v>
      </c>
      <c r="K126" s="32">
        <f t="shared" si="14"/>
        <v>-13</v>
      </c>
      <c r="L126" s="35">
        <f t="shared" si="10"/>
        <v>-1.4573991031390108</v>
      </c>
    </row>
    <row r="127" spans="1:12" x14ac:dyDescent="0.2">
      <c r="A127" s="14" t="s">
        <v>140</v>
      </c>
      <c r="B127" s="32">
        <v>2637</v>
      </c>
      <c r="C127" s="33">
        <v>20</v>
      </c>
      <c r="D127" s="33">
        <v>25</v>
      </c>
      <c r="E127" s="33">
        <v>-5</v>
      </c>
      <c r="F127" s="33">
        <v>223</v>
      </c>
      <c r="G127" s="33">
        <v>142</v>
      </c>
      <c r="H127" s="33">
        <v>81</v>
      </c>
      <c r="I127" s="33">
        <v>-3</v>
      </c>
      <c r="J127" s="34">
        <v>2710</v>
      </c>
      <c r="K127" s="32">
        <f t="shared" si="14"/>
        <v>73</v>
      </c>
      <c r="L127" s="35">
        <f t="shared" si="10"/>
        <v>2.7682973075464616</v>
      </c>
    </row>
    <row r="128" spans="1:12" x14ac:dyDescent="0.2">
      <c r="A128" s="14" t="s">
        <v>135</v>
      </c>
      <c r="B128" s="32">
        <v>15778</v>
      </c>
      <c r="C128" s="33">
        <v>207</v>
      </c>
      <c r="D128" s="33">
        <v>133</v>
      </c>
      <c r="E128" s="33">
        <v>74</v>
      </c>
      <c r="F128" s="33">
        <v>1129</v>
      </c>
      <c r="G128" s="33">
        <v>980</v>
      </c>
      <c r="H128" s="33">
        <v>149</v>
      </c>
      <c r="I128" s="33">
        <v>-14</v>
      </c>
      <c r="J128" s="34">
        <v>15987</v>
      </c>
      <c r="K128" s="32">
        <f t="shared" si="14"/>
        <v>209</v>
      </c>
      <c r="L128" s="35">
        <f t="shared" si="10"/>
        <v>1.3246292305742173</v>
      </c>
    </row>
    <row r="129" spans="1:12" x14ac:dyDescent="0.2">
      <c r="A129" s="14" t="s">
        <v>141</v>
      </c>
      <c r="B129" s="32">
        <v>2092</v>
      </c>
      <c r="C129" s="33">
        <v>34</v>
      </c>
      <c r="D129" s="33">
        <v>19</v>
      </c>
      <c r="E129" s="33">
        <v>15</v>
      </c>
      <c r="F129" s="33">
        <v>206</v>
      </c>
      <c r="G129" s="33">
        <v>135</v>
      </c>
      <c r="H129" s="33">
        <v>71</v>
      </c>
      <c r="I129" s="33">
        <v>-5</v>
      </c>
      <c r="J129" s="34">
        <v>2173</v>
      </c>
      <c r="K129" s="32">
        <f t="shared" si="14"/>
        <v>81</v>
      </c>
      <c r="L129" s="35">
        <f t="shared" si="10"/>
        <v>3.8718929254302168</v>
      </c>
    </row>
    <row r="130" spans="1:12" x14ac:dyDescent="0.2">
      <c r="A130" s="14" t="s">
        <v>142</v>
      </c>
      <c r="B130" s="32">
        <v>2643</v>
      </c>
      <c r="C130" s="33">
        <v>34</v>
      </c>
      <c r="D130" s="33">
        <v>20</v>
      </c>
      <c r="E130" s="33">
        <v>14</v>
      </c>
      <c r="F130" s="33">
        <v>247</v>
      </c>
      <c r="G130" s="33">
        <v>173</v>
      </c>
      <c r="H130" s="33">
        <v>74</v>
      </c>
      <c r="I130" s="33">
        <v>-5</v>
      </c>
      <c r="J130" s="34">
        <v>2726</v>
      </c>
      <c r="K130" s="32">
        <f t="shared" si="14"/>
        <v>83</v>
      </c>
      <c r="L130" s="35">
        <f t="shared" si="10"/>
        <v>3.140370790768074</v>
      </c>
    </row>
    <row r="131" spans="1:12" x14ac:dyDescent="0.2">
      <c r="A131" s="14" t="s">
        <v>143</v>
      </c>
      <c r="B131" s="32">
        <v>2080</v>
      </c>
      <c r="C131" s="33">
        <v>27</v>
      </c>
      <c r="D131" s="33">
        <v>16</v>
      </c>
      <c r="E131" s="33">
        <v>11</v>
      </c>
      <c r="F131" s="33">
        <v>214</v>
      </c>
      <c r="G131" s="33">
        <v>165</v>
      </c>
      <c r="H131" s="33">
        <v>49</v>
      </c>
      <c r="I131" s="33">
        <v>-2</v>
      </c>
      <c r="J131" s="34">
        <v>2138</v>
      </c>
      <c r="K131" s="32">
        <f t="shared" si="14"/>
        <v>58</v>
      </c>
      <c r="L131" s="35">
        <f t="shared" si="10"/>
        <v>2.788461538461533</v>
      </c>
    </row>
    <row r="132" spans="1:12" x14ac:dyDescent="0.2">
      <c r="A132" s="14" t="s">
        <v>144</v>
      </c>
      <c r="B132" s="32">
        <v>4338</v>
      </c>
      <c r="C132" s="33">
        <v>56</v>
      </c>
      <c r="D132" s="33">
        <v>34</v>
      </c>
      <c r="E132" s="33">
        <v>22</v>
      </c>
      <c r="F132" s="33">
        <v>448</v>
      </c>
      <c r="G132" s="33">
        <v>282</v>
      </c>
      <c r="H132" s="33">
        <v>166</v>
      </c>
      <c r="I132" s="33">
        <v>-7</v>
      </c>
      <c r="J132" s="34">
        <v>4519</v>
      </c>
      <c r="K132" s="32">
        <f t="shared" si="14"/>
        <v>181</v>
      </c>
      <c r="L132" s="35">
        <f t="shared" si="10"/>
        <v>4.1724296911018968</v>
      </c>
    </row>
    <row r="133" spans="1:12" x14ac:dyDescent="0.2">
      <c r="A133" s="14" t="s">
        <v>145</v>
      </c>
      <c r="B133" s="32">
        <v>147</v>
      </c>
      <c r="C133" s="33">
        <v>1</v>
      </c>
      <c r="D133" s="33">
        <v>1</v>
      </c>
      <c r="E133" s="33">
        <v>0</v>
      </c>
      <c r="F133" s="33">
        <v>12</v>
      </c>
      <c r="G133" s="33">
        <v>9</v>
      </c>
      <c r="H133" s="33">
        <v>3</v>
      </c>
      <c r="I133" s="33">
        <v>0</v>
      </c>
      <c r="J133" s="34">
        <v>150</v>
      </c>
      <c r="K133" s="32">
        <f t="shared" si="14"/>
        <v>3</v>
      </c>
      <c r="L133" s="35">
        <f t="shared" ref="L133:L161" si="18">J133/B133*100-100</f>
        <v>2.0408163265306172</v>
      </c>
    </row>
    <row r="134" spans="1:12" s="26" customFormat="1" ht="18" customHeight="1" x14ac:dyDescent="0.2">
      <c r="A134" s="27" t="s">
        <v>146</v>
      </c>
      <c r="B134" s="28">
        <f>SUM(B135:B140)</f>
        <v>13907</v>
      </c>
      <c r="C134" s="29">
        <f t="shared" ref="C134:K134" si="19">SUM(C135:C140)</f>
        <v>134</v>
      </c>
      <c r="D134" s="29">
        <f t="shared" si="19"/>
        <v>120</v>
      </c>
      <c r="E134" s="29">
        <f t="shared" si="19"/>
        <v>14</v>
      </c>
      <c r="F134" s="29">
        <f t="shared" si="19"/>
        <v>994</v>
      </c>
      <c r="G134" s="29">
        <f t="shared" si="19"/>
        <v>783</v>
      </c>
      <c r="H134" s="29">
        <f t="shared" si="19"/>
        <v>211</v>
      </c>
      <c r="I134" s="29">
        <f t="shared" si="19"/>
        <v>-12</v>
      </c>
      <c r="J134" s="30">
        <f t="shared" si="19"/>
        <v>14120</v>
      </c>
      <c r="K134" s="28">
        <f t="shared" si="19"/>
        <v>213</v>
      </c>
      <c r="L134" s="31">
        <f t="shared" si="18"/>
        <v>1.5316027899618945</v>
      </c>
    </row>
    <row r="135" spans="1:12" x14ac:dyDescent="0.2">
      <c r="A135" s="14" t="s">
        <v>147</v>
      </c>
      <c r="B135" s="32">
        <v>7617</v>
      </c>
      <c r="C135" s="33">
        <v>72</v>
      </c>
      <c r="D135" s="33">
        <v>55</v>
      </c>
      <c r="E135" s="33">
        <v>17</v>
      </c>
      <c r="F135" s="33">
        <v>629</v>
      </c>
      <c r="G135" s="33">
        <v>475</v>
      </c>
      <c r="H135" s="33">
        <v>154</v>
      </c>
      <c r="I135" s="33">
        <v>-1</v>
      </c>
      <c r="J135" s="34">
        <v>7787</v>
      </c>
      <c r="K135" s="32">
        <f t="shared" si="14"/>
        <v>170</v>
      </c>
      <c r="L135" s="35">
        <f t="shared" si="18"/>
        <v>2.23184980963633</v>
      </c>
    </row>
    <row r="136" spans="1:12" x14ac:dyDescent="0.2">
      <c r="A136" s="14" t="s">
        <v>148</v>
      </c>
      <c r="B136" s="32">
        <v>180</v>
      </c>
      <c r="C136" s="33">
        <v>1</v>
      </c>
      <c r="D136" s="33">
        <v>2</v>
      </c>
      <c r="E136" s="33">
        <v>-1</v>
      </c>
      <c r="F136" s="33">
        <v>15</v>
      </c>
      <c r="G136" s="33">
        <v>14</v>
      </c>
      <c r="H136" s="33">
        <v>1</v>
      </c>
      <c r="I136" s="33">
        <v>-5</v>
      </c>
      <c r="J136" s="34">
        <v>175</v>
      </c>
      <c r="K136" s="32">
        <f t="shared" si="14"/>
        <v>-5</v>
      </c>
      <c r="L136" s="35">
        <f t="shared" si="18"/>
        <v>-2.7777777777777857</v>
      </c>
    </row>
    <row r="137" spans="1:12" x14ac:dyDescent="0.2">
      <c r="A137" s="14" t="s">
        <v>149</v>
      </c>
      <c r="B137" s="32">
        <v>753</v>
      </c>
      <c r="C137" s="33">
        <v>4</v>
      </c>
      <c r="D137" s="33">
        <v>5</v>
      </c>
      <c r="E137" s="33">
        <v>-1</v>
      </c>
      <c r="F137" s="33">
        <v>40</v>
      </c>
      <c r="G137" s="33">
        <v>53</v>
      </c>
      <c r="H137" s="33">
        <v>-13</v>
      </c>
      <c r="I137" s="33">
        <v>-1</v>
      </c>
      <c r="J137" s="34">
        <v>738</v>
      </c>
      <c r="K137" s="32">
        <f t="shared" si="14"/>
        <v>-15</v>
      </c>
      <c r="L137" s="35">
        <f t="shared" si="18"/>
        <v>-1.9920318725099548</v>
      </c>
    </row>
    <row r="138" spans="1:12" x14ac:dyDescent="0.2">
      <c r="A138" s="14" t="s">
        <v>150</v>
      </c>
      <c r="B138" s="32">
        <v>2962</v>
      </c>
      <c r="C138" s="33">
        <v>31</v>
      </c>
      <c r="D138" s="33">
        <v>38</v>
      </c>
      <c r="E138" s="33">
        <v>-7</v>
      </c>
      <c r="F138" s="33">
        <v>162</v>
      </c>
      <c r="G138" s="33">
        <v>131</v>
      </c>
      <c r="H138" s="33">
        <v>31</v>
      </c>
      <c r="I138" s="33">
        <v>-3</v>
      </c>
      <c r="J138" s="34">
        <v>2983</v>
      </c>
      <c r="K138" s="32">
        <f t="shared" si="14"/>
        <v>21</v>
      </c>
      <c r="L138" s="35">
        <f t="shared" si="18"/>
        <v>0.70898041863604533</v>
      </c>
    </row>
    <row r="139" spans="1:12" x14ac:dyDescent="0.2">
      <c r="A139" s="14" t="s">
        <v>151</v>
      </c>
      <c r="B139" s="32">
        <v>845</v>
      </c>
      <c r="C139" s="33">
        <v>6</v>
      </c>
      <c r="D139" s="33">
        <v>3</v>
      </c>
      <c r="E139" s="33">
        <v>3</v>
      </c>
      <c r="F139" s="33">
        <v>59</v>
      </c>
      <c r="G139" s="33">
        <v>50</v>
      </c>
      <c r="H139" s="33">
        <v>9</v>
      </c>
      <c r="I139" s="33">
        <v>-1</v>
      </c>
      <c r="J139" s="34">
        <v>856</v>
      </c>
      <c r="K139" s="32">
        <f t="shared" si="14"/>
        <v>11</v>
      </c>
      <c r="L139" s="35">
        <f t="shared" si="18"/>
        <v>1.3017751479289927</v>
      </c>
    </row>
    <row r="140" spans="1:12" x14ac:dyDescent="0.2">
      <c r="A140" s="14" t="s">
        <v>152</v>
      </c>
      <c r="B140" s="32">
        <v>1550</v>
      </c>
      <c r="C140" s="33">
        <v>20</v>
      </c>
      <c r="D140" s="33">
        <v>17</v>
      </c>
      <c r="E140" s="33">
        <v>3</v>
      </c>
      <c r="F140" s="33">
        <v>89</v>
      </c>
      <c r="G140" s="33">
        <v>60</v>
      </c>
      <c r="H140" s="33">
        <v>29</v>
      </c>
      <c r="I140" s="33">
        <v>-1</v>
      </c>
      <c r="J140" s="34">
        <v>1581</v>
      </c>
      <c r="K140" s="32">
        <f t="shared" si="14"/>
        <v>31</v>
      </c>
      <c r="L140" s="35">
        <f t="shared" si="18"/>
        <v>2</v>
      </c>
    </row>
    <row r="141" spans="1:12" s="26" customFormat="1" ht="18" customHeight="1" x14ac:dyDescent="0.2">
      <c r="A141" s="27" t="s">
        <v>153</v>
      </c>
      <c r="B141" s="28">
        <f>SUM(B142:B151)</f>
        <v>11952</v>
      </c>
      <c r="C141" s="29">
        <f t="shared" ref="C141:K141" si="20">SUM(C142:C151)</f>
        <v>122</v>
      </c>
      <c r="D141" s="29">
        <f t="shared" si="20"/>
        <v>113</v>
      </c>
      <c r="E141" s="29">
        <f t="shared" si="20"/>
        <v>9</v>
      </c>
      <c r="F141" s="29">
        <f t="shared" si="20"/>
        <v>1031</v>
      </c>
      <c r="G141" s="29">
        <f t="shared" si="20"/>
        <v>858</v>
      </c>
      <c r="H141" s="29">
        <f t="shared" si="20"/>
        <v>173</v>
      </c>
      <c r="I141" s="29">
        <f t="shared" si="20"/>
        <v>-14</v>
      </c>
      <c r="J141" s="30">
        <f t="shared" si="20"/>
        <v>12120</v>
      </c>
      <c r="K141" s="28">
        <f t="shared" si="20"/>
        <v>168</v>
      </c>
      <c r="L141" s="31">
        <f t="shared" si="18"/>
        <v>1.4056224899598391</v>
      </c>
    </row>
    <row r="142" spans="1:12" x14ac:dyDescent="0.2">
      <c r="A142" s="14" t="s">
        <v>154</v>
      </c>
      <c r="B142" s="32">
        <v>540</v>
      </c>
      <c r="C142" s="33">
        <v>4</v>
      </c>
      <c r="D142" s="33">
        <v>8</v>
      </c>
      <c r="E142" s="33">
        <v>-4</v>
      </c>
      <c r="F142" s="33">
        <v>37</v>
      </c>
      <c r="G142" s="33">
        <v>31</v>
      </c>
      <c r="H142" s="33">
        <v>6</v>
      </c>
      <c r="I142" s="33">
        <v>0</v>
      </c>
      <c r="J142" s="34">
        <v>542</v>
      </c>
      <c r="K142" s="32">
        <f t="shared" si="14"/>
        <v>2</v>
      </c>
      <c r="L142" s="35">
        <f t="shared" si="18"/>
        <v>0.3703703703703809</v>
      </c>
    </row>
    <row r="143" spans="1:12" x14ac:dyDescent="0.2">
      <c r="A143" s="14" t="s">
        <v>155</v>
      </c>
      <c r="B143" s="32">
        <v>707</v>
      </c>
      <c r="C143" s="33">
        <v>11</v>
      </c>
      <c r="D143" s="33">
        <v>9</v>
      </c>
      <c r="E143" s="33">
        <v>2</v>
      </c>
      <c r="F143" s="33">
        <v>81</v>
      </c>
      <c r="G143" s="33">
        <v>33</v>
      </c>
      <c r="H143" s="33">
        <v>48</v>
      </c>
      <c r="I143" s="33">
        <v>0</v>
      </c>
      <c r="J143" s="34">
        <v>757</v>
      </c>
      <c r="K143" s="32">
        <f t="shared" si="14"/>
        <v>50</v>
      </c>
      <c r="L143" s="35">
        <f t="shared" si="18"/>
        <v>7.0721357850070774</v>
      </c>
    </row>
    <row r="144" spans="1:12" x14ac:dyDescent="0.2">
      <c r="A144" s="14" t="s">
        <v>156</v>
      </c>
      <c r="B144" s="32">
        <v>1062</v>
      </c>
      <c r="C144" s="33">
        <v>15</v>
      </c>
      <c r="D144" s="33">
        <v>5</v>
      </c>
      <c r="E144" s="33">
        <v>10</v>
      </c>
      <c r="F144" s="33">
        <v>110</v>
      </c>
      <c r="G144" s="33">
        <v>78</v>
      </c>
      <c r="H144" s="33">
        <v>32</v>
      </c>
      <c r="I144" s="33">
        <v>-2</v>
      </c>
      <c r="J144" s="34">
        <v>1102</v>
      </c>
      <c r="K144" s="32">
        <f t="shared" si="14"/>
        <v>40</v>
      </c>
      <c r="L144" s="35">
        <f t="shared" si="18"/>
        <v>3.7664783427495223</v>
      </c>
    </row>
    <row r="145" spans="1:12" x14ac:dyDescent="0.2">
      <c r="A145" s="14" t="s">
        <v>157</v>
      </c>
      <c r="B145" s="32">
        <v>367</v>
      </c>
      <c r="C145" s="33">
        <v>2</v>
      </c>
      <c r="D145" s="33">
        <v>6</v>
      </c>
      <c r="E145" s="33">
        <v>-4</v>
      </c>
      <c r="F145" s="33">
        <v>57</v>
      </c>
      <c r="G145" s="33">
        <v>41</v>
      </c>
      <c r="H145" s="33">
        <v>16</v>
      </c>
      <c r="I145" s="33">
        <v>-4</v>
      </c>
      <c r="J145" s="34">
        <v>375</v>
      </c>
      <c r="K145" s="32">
        <f t="shared" si="14"/>
        <v>8</v>
      </c>
      <c r="L145" s="35">
        <f t="shared" si="18"/>
        <v>2.1798365122615877</v>
      </c>
    </row>
    <row r="146" spans="1:12" x14ac:dyDescent="0.2">
      <c r="A146" s="14" t="s">
        <v>158</v>
      </c>
      <c r="B146" s="32">
        <v>1525</v>
      </c>
      <c r="C146" s="33">
        <v>15</v>
      </c>
      <c r="D146" s="33">
        <v>9</v>
      </c>
      <c r="E146" s="33">
        <v>6</v>
      </c>
      <c r="F146" s="33">
        <v>134</v>
      </c>
      <c r="G146" s="33">
        <v>108</v>
      </c>
      <c r="H146" s="33">
        <v>26</v>
      </c>
      <c r="I146" s="33">
        <v>-3</v>
      </c>
      <c r="J146" s="34">
        <v>1554</v>
      </c>
      <c r="K146" s="32">
        <f t="shared" si="14"/>
        <v>29</v>
      </c>
      <c r="L146" s="35">
        <f t="shared" si="18"/>
        <v>1.9016393442622785</v>
      </c>
    </row>
    <row r="147" spans="1:12" x14ac:dyDescent="0.2">
      <c r="A147" s="14" t="s">
        <v>159</v>
      </c>
      <c r="B147" s="32">
        <v>148</v>
      </c>
      <c r="C147" s="33">
        <v>0</v>
      </c>
      <c r="D147" s="33">
        <v>3</v>
      </c>
      <c r="E147" s="33">
        <v>-3</v>
      </c>
      <c r="F147" s="33">
        <v>27</v>
      </c>
      <c r="G147" s="33">
        <v>20</v>
      </c>
      <c r="H147" s="33">
        <v>7</v>
      </c>
      <c r="I147" s="33">
        <v>0</v>
      </c>
      <c r="J147" s="34">
        <v>152</v>
      </c>
      <c r="K147" s="32">
        <f t="shared" si="14"/>
        <v>4</v>
      </c>
      <c r="L147" s="35">
        <f t="shared" si="18"/>
        <v>2.7027027027026946</v>
      </c>
    </row>
    <row r="148" spans="1:12" x14ac:dyDescent="0.2">
      <c r="A148" s="14" t="s">
        <v>160</v>
      </c>
      <c r="B148" s="32">
        <v>4114</v>
      </c>
      <c r="C148" s="33">
        <v>49</v>
      </c>
      <c r="D148" s="33">
        <v>39</v>
      </c>
      <c r="E148" s="33">
        <v>10</v>
      </c>
      <c r="F148" s="33">
        <v>318</v>
      </c>
      <c r="G148" s="33">
        <v>288</v>
      </c>
      <c r="H148" s="33">
        <v>30</v>
      </c>
      <c r="I148" s="33">
        <v>-1</v>
      </c>
      <c r="J148" s="34">
        <v>4153</v>
      </c>
      <c r="K148" s="32">
        <f t="shared" si="14"/>
        <v>39</v>
      </c>
      <c r="L148" s="35">
        <f t="shared" si="18"/>
        <v>0.9479824987846257</v>
      </c>
    </row>
    <row r="149" spans="1:12" x14ac:dyDescent="0.2">
      <c r="A149" s="14" t="s">
        <v>161</v>
      </c>
      <c r="B149" s="32">
        <v>1114</v>
      </c>
      <c r="C149" s="33">
        <v>5</v>
      </c>
      <c r="D149" s="33">
        <v>11</v>
      </c>
      <c r="E149" s="33">
        <v>-6</v>
      </c>
      <c r="F149" s="33">
        <v>114</v>
      </c>
      <c r="G149" s="33">
        <v>92</v>
      </c>
      <c r="H149" s="33">
        <v>22</v>
      </c>
      <c r="I149" s="33">
        <v>0</v>
      </c>
      <c r="J149" s="34">
        <v>1130</v>
      </c>
      <c r="K149" s="32">
        <f t="shared" si="14"/>
        <v>16</v>
      </c>
      <c r="L149" s="35">
        <f t="shared" si="18"/>
        <v>1.4362657091562028</v>
      </c>
    </row>
    <row r="150" spans="1:12" x14ac:dyDescent="0.2">
      <c r="A150" s="14" t="s">
        <v>162</v>
      </c>
      <c r="B150" s="32">
        <v>1799</v>
      </c>
      <c r="C150" s="33">
        <v>12</v>
      </c>
      <c r="D150" s="33">
        <v>17</v>
      </c>
      <c r="E150" s="33">
        <v>-5</v>
      </c>
      <c r="F150" s="33">
        <v>110</v>
      </c>
      <c r="G150" s="33">
        <v>128</v>
      </c>
      <c r="H150" s="33">
        <v>-18</v>
      </c>
      <c r="I150" s="33">
        <v>-3</v>
      </c>
      <c r="J150" s="34">
        <v>1773</v>
      </c>
      <c r="K150" s="32">
        <f t="shared" si="14"/>
        <v>-26</v>
      </c>
      <c r="L150" s="35">
        <f t="shared" si="18"/>
        <v>-1.4452473596442417</v>
      </c>
    </row>
    <row r="151" spans="1:12" x14ac:dyDescent="0.2">
      <c r="A151" s="14" t="s">
        <v>163</v>
      </c>
      <c r="B151" s="32">
        <v>576</v>
      </c>
      <c r="C151" s="33">
        <v>9</v>
      </c>
      <c r="D151" s="33">
        <v>6</v>
      </c>
      <c r="E151" s="33">
        <v>3</v>
      </c>
      <c r="F151" s="33">
        <v>43</v>
      </c>
      <c r="G151" s="33">
        <v>39</v>
      </c>
      <c r="H151" s="33">
        <v>4</v>
      </c>
      <c r="I151" s="33">
        <v>-1</v>
      </c>
      <c r="J151" s="34">
        <v>582</v>
      </c>
      <c r="K151" s="32">
        <f t="shared" si="14"/>
        <v>6</v>
      </c>
      <c r="L151" s="35">
        <f t="shared" si="18"/>
        <v>1.0416666666666714</v>
      </c>
    </row>
    <row r="152" spans="1:12" s="26" customFormat="1" ht="18" customHeight="1" x14ac:dyDescent="0.2">
      <c r="A152" s="27" t="s">
        <v>164</v>
      </c>
      <c r="B152" s="28">
        <f>SUM(B153:B161)</f>
        <v>40316</v>
      </c>
      <c r="C152" s="29">
        <f t="shared" ref="C152:K152" si="21">SUM(C153:C161)</f>
        <v>443</v>
      </c>
      <c r="D152" s="29">
        <f t="shared" si="21"/>
        <v>266</v>
      </c>
      <c r="E152" s="29">
        <f t="shared" si="21"/>
        <v>177</v>
      </c>
      <c r="F152" s="29">
        <f t="shared" si="21"/>
        <v>3108</v>
      </c>
      <c r="G152" s="29">
        <f t="shared" si="21"/>
        <v>2363</v>
      </c>
      <c r="H152" s="29">
        <f t="shared" si="21"/>
        <v>745</v>
      </c>
      <c r="I152" s="29">
        <f t="shared" si="21"/>
        <v>-37</v>
      </c>
      <c r="J152" s="30">
        <f t="shared" si="21"/>
        <v>41201</v>
      </c>
      <c r="K152" s="28">
        <f t="shared" si="21"/>
        <v>885</v>
      </c>
      <c r="L152" s="31">
        <f t="shared" si="18"/>
        <v>2.1951582498263633</v>
      </c>
    </row>
    <row r="153" spans="1:12" x14ac:dyDescent="0.2">
      <c r="A153" s="14" t="s">
        <v>165</v>
      </c>
      <c r="B153" s="32">
        <v>1275</v>
      </c>
      <c r="C153" s="33">
        <v>10</v>
      </c>
      <c r="D153" s="33">
        <v>12</v>
      </c>
      <c r="E153" s="33">
        <v>-2</v>
      </c>
      <c r="F153" s="33">
        <v>101</v>
      </c>
      <c r="G153" s="33">
        <v>83</v>
      </c>
      <c r="H153" s="33">
        <v>18</v>
      </c>
      <c r="I153" s="33">
        <v>0</v>
      </c>
      <c r="J153" s="34">
        <v>1291</v>
      </c>
      <c r="K153" s="32">
        <f t="shared" si="14"/>
        <v>16</v>
      </c>
      <c r="L153" s="35">
        <f t="shared" si="18"/>
        <v>1.2549019607843093</v>
      </c>
    </row>
    <row r="154" spans="1:12" x14ac:dyDescent="0.2">
      <c r="A154" s="14" t="s">
        <v>166</v>
      </c>
      <c r="B154" s="32">
        <v>6991</v>
      </c>
      <c r="C154" s="33">
        <v>75</v>
      </c>
      <c r="D154" s="33">
        <v>43</v>
      </c>
      <c r="E154" s="33">
        <v>32</v>
      </c>
      <c r="F154" s="33">
        <v>525</v>
      </c>
      <c r="G154" s="33">
        <v>392</v>
      </c>
      <c r="H154" s="33">
        <v>133</v>
      </c>
      <c r="I154" s="33">
        <v>-3</v>
      </c>
      <c r="J154" s="34">
        <v>7153</v>
      </c>
      <c r="K154" s="32">
        <f t="shared" si="14"/>
        <v>162</v>
      </c>
      <c r="L154" s="35">
        <f t="shared" si="18"/>
        <v>2.3172650550708198</v>
      </c>
    </row>
    <row r="155" spans="1:12" x14ac:dyDescent="0.2">
      <c r="A155" s="14" t="s">
        <v>164</v>
      </c>
      <c r="B155" s="32">
        <v>16437</v>
      </c>
      <c r="C155" s="33">
        <v>181</v>
      </c>
      <c r="D155" s="33">
        <v>114</v>
      </c>
      <c r="E155" s="33">
        <v>67</v>
      </c>
      <c r="F155" s="33">
        <v>1094</v>
      </c>
      <c r="G155" s="33">
        <v>823</v>
      </c>
      <c r="H155" s="33">
        <v>271</v>
      </c>
      <c r="I155" s="33">
        <v>-22</v>
      </c>
      <c r="J155" s="34">
        <v>16753</v>
      </c>
      <c r="K155" s="32">
        <f t="shared" si="14"/>
        <v>316</v>
      </c>
      <c r="L155" s="35">
        <f t="shared" si="18"/>
        <v>1.9224919389182844</v>
      </c>
    </row>
    <row r="156" spans="1:12" x14ac:dyDescent="0.2">
      <c r="A156" s="14" t="s">
        <v>167</v>
      </c>
      <c r="B156" s="32">
        <v>3177</v>
      </c>
      <c r="C156" s="33">
        <v>32</v>
      </c>
      <c r="D156" s="33">
        <v>17</v>
      </c>
      <c r="E156" s="33">
        <v>15</v>
      </c>
      <c r="F156" s="33">
        <v>504</v>
      </c>
      <c r="G156" s="33">
        <v>368</v>
      </c>
      <c r="H156" s="33">
        <v>136</v>
      </c>
      <c r="I156" s="33">
        <v>2</v>
      </c>
      <c r="J156" s="34">
        <v>3330</v>
      </c>
      <c r="K156" s="32">
        <f t="shared" si="14"/>
        <v>153</v>
      </c>
      <c r="L156" s="35">
        <f t="shared" si="18"/>
        <v>4.8158640226628933</v>
      </c>
    </row>
    <row r="157" spans="1:12" x14ac:dyDescent="0.2">
      <c r="A157" s="14" t="s">
        <v>168</v>
      </c>
      <c r="B157" s="32">
        <v>852</v>
      </c>
      <c r="C157" s="33">
        <v>14</v>
      </c>
      <c r="D157" s="33">
        <v>11</v>
      </c>
      <c r="E157" s="33">
        <v>3</v>
      </c>
      <c r="F157" s="33">
        <v>69</v>
      </c>
      <c r="G157" s="33">
        <v>64</v>
      </c>
      <c r="H157" s="33">
        <v>5</v>
      </c>
      <c r="I157" s="33">
        <v>-2</v>
      </c>
      <c r="J157" s="34">
        <v>858</v>
      </c>
      <c r="K157" s="32">
        <f t="shared" si="14"/>
        <v>6</v>
      </c>
      <c r="L157" s="35">
        <f t="shared" si="18"/>
        <v>0.70422535211267245</v>
      </c>
    </row>
    <row r="158" spans="1:12" x14ac:dyDescent="0.2">
      <c r="A158" s="14" t="s">
        <v>169</v>
      </c>
      <c r="B158" s="32">
        <v>4143</v>
      </c>
      <c r="C158" s="33">
        <v>50</v>
      </c>
      <c r="D158" s="33">
        <v>21</v>
      </c>
      <c r="E158" s="33">
        <v>29</v>
      </c>
      <c r="F158" s="33">
        <v>240</v>
      </c>
      <c r="G158" s="33">
        <v>217</v>
      </c>
      <c r="H158" s="33">
        <v>23</v>
      </c>
      <c r="I158" s="33">
        <v>-1</v>
      </c>
      <c r="J158" s="34">
        <v>4194</v>
      </c>
      <c r="K158" s="32">
        <f t="shared" si="14"/>
        <v>51</v>
      </c>
      <c r="L158" s="35">
        <f t="shared" si="18"/>
        <v>1.2309920347574348</v>
      </c>
    </row>
    <row r="159" spans="1:12" x14ac:dyDescent="0.2">
      <c r="A159" s="14" t="s">
        <v>170</v>
      </c>
      <c r="B159" s="32">
        <v>1681</v>
      </c>
      <c r="C159" s="33">
        <v>15</v>
      </c>
      <c r="D159" s="33">
        <v>12</v>
      </c>
      <c r="E159" s="33">
        <v>3</v>
      </c>
      <c r="F159" s="33">
        <v>140</v>
      </c>
      <c r="G159" s="33">
        <v>94</v>
      </c>
      <c r="H159" s="33">
        <v>46</v>
      </c>
      <c r="I159" s="33">
        <v>0</v>
      </c>
      <c r="J159" s="34">
        <v>1730</v>
      </c>
      <c r="K159" s="32">
        <f t="shared" si="14"/>
        <v>49</v>
      </c>
      <c r="L159" s="35">
        <f t="shared" si="18"/>
        <v>2.9149315883402664</v>
      </c>
    </row>
    <row r="160" spans="1:12" x14ac:dyDescent="0.2">
      <c r="A160" s="14" t="s">
        <v>171</v>
      </c>
      <c r="B160" s="32">
        <v>2173</v>
      </c>
      <c r="C160" s="33">
        <v>33</v>
      </c>
      <c r="D160" s="33">
        <v>4</v>
      </c>
      <c r="E160" s="33">
        <v>29</v>
      </c>
      <c r="F160" s="33">
        <v>158</v>
      </c>
      <c r="G160" s="33">
        <v>133</v>
      </c>
      <c r="H160" s="33">
        <v>25</v>
      </c>
      <c r="I160" s="33">
        <v>-10</v>
      </c>
      <c r="J160" s="34">
        <v>2217</v>
      </c>
      <c r="K160" s="32">
        <f t="shared" si="14"/>
        <v>44</v>
      </c>
      <c r="L160" s="35">
        <f t="shared" si="18"/>
        <v>2.0248504371836162</v>
      </c>
    </row>
    <row r="161" spans="1:12" x14ac:dyDescent="0.2">
      <c r="A161" s="14" t="s">
        <v>172</v>
      </c>
      <c r="B161" s="32">
        <v>3587</v>
      </c>
      <c r="C161" s="33">
        <v>33</v>
      </c>
      <c r="D161" s="33">
        <v>32</v>
      </c>
      <c r="E161" s="33">
        <v>1</v>
      </c>
      <c r="F161" s="33">
        <v>277</v>
      </c>
      <c r="G161" s="33">
        <v>189</v>
      </c>
      <c r="H161" s="33">
        <v>88</v>
      </c>
      <c r="I161" s="33">
        <v>-1</v>
      </c>
      <c r="J161" s="34">
        <v>3675</v>
      </c>
      <c r="K161" s="32">
        <f t="shared" si="14"/>
        <v>88</v>
      </c>
      <c r="L161" s="35">
        <f t="shared" si="18"/>
        <v>2.4533035963200547</v>
      </c>
    </row>
  </sheetData>
  <mergeCells count="1">
    <mergeCell ref="A1:A2"/>
  </mergeCells>
  <pageMargins left="0.59055118110236227" right="0.59055118110236227" top="0.78740157480314965" bottom="0.74803149606299213" header="0.39370078740157483" footer="0.31496062992125984"/>
  <pageSetup paperSize="9" orientation="landscape" r:id="rId1"/>
  <headerFooter>
    <oddHeader>&amp;L&amp;"Arial,Gras"&amp;8ESPOP - Bilan de la population résidante permanente au 31.12.2010 / &amp;"Arial,Gras italique"ESPOP - Bilanz der ständigen Wohnbevölkerung am 31.12.2010</oddHeader>
    <oddFooter>&amp;L&amp;7&amp;K01+049Source : OFS - ESPOP
Quelle : BFS - ESPOP&amp;R&amp;"Arial,Italique"&amp;7&amp;K01+049Canton du Valais - Office de statistique et de péréquation
Kanton Wallis - Amt für Statistik und Finanzausgleich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workbookViewId="0">
      <selection activeCell="D16" sqref="D16"/>
    </sheetView>
  </sheetViews>
  <sheetFormatPr baseColWidth="10" defaultRowHeight="11.25" x14ac:dyDescent="0.2"/>
  <cols>
    <col min="1" max="1" width="17.42578125" style="20" customWidth="1"/>
    <col min="2" max="2" width="12.5703125" style="20" customWidth="1"/>
    <col min="3" max="4" width="10.42578125" style="20" customWidth="1"/>
    <col min="5" max="5" width="11.42578125" style="20"/>
    <col min="6" max="7" width="9.85546875" style="20" customWidth="1"/>
    <col min="8" max="9" width="11.5703125" style="20" customWidth="1"/>
    <col min="10" max="10" width="12.5703125" style="20" customWidth="1"/>
    <col min="11" max="11" width="8.7109375" style="20" customWidth="1"/>
    <col min="12" max="12" width="8.7109375" style="39" customWidth="1"/>
    <col min="13" max="13" width="8.7109375" style="20" customWidth="1"/>
    <col min="14" max="16384" width="11.42578125" style="20"/>
  </cols>
  <sheetData>
    <row r="1" spans="1:12" s="7" customFormat="1" ht="27.75" customHeight="1" x14ac:dyDescent="0.2">
      <c r="A1" s="60" t="s">
        <v>189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 t="s">
        <v>6</v>
      </c>
      <c r="I1" s="2" t="s">
        <v>7</v>
      </c>
      <c r="J1" s="4" t="s">
        <v>8</v>
      </c>
      <c r="K1" s="5" t="s">
        <v>9</v>
      </c>
      <c r="L1" s="6" t="s">
        <v>10</v>
      </c>
    </row>
    <row r="2" spans="1:12" s="7" customFormat="1" ht="37.5" customHeight="1" x14ac:dyDescent="0.2">
      <c r="A2" s="61"/>
      <c r="B2" s="8" t="s">
        <v>173</v>
      </c>
      <c r="C2" s="9" t="s">
        <v>174</v>
      </c>
      <c r="D2" s="9" t="s">
        <v>175</v>
      </c>
      <c r="E2" s="9" t="s">
        <v>176</v>
      </c>
      <c r="F2" s="10" t="s">
        <v>177</v>
      </c>
      <c r="G2" s="10" t="s">
        <v>178</v>
      </c>
      <c r="H2" s="9" t="s">
        <v>179</v>
      </c>
      <c r="I2" s="9" t="s">
        <v>180</v>
      </c>
      <c r="J2" s="11" t="s">
        <v>181</v>
      </c>
      <c r="K2" s="12" t="s">
        <v>182</v>
      </c>
      <c r="L2" s="13" t="s">
        <v>183</v>
      </c>
    </row>
    <row r="3" spans="1:12" ht="5.25" customHeight="1" x14ac:dyDescent="0.2">
      <c r="A3" s="14" t="s">
        <v>11</v>
      </c>
      <c r="B3" s="15" t="s">
        <v>12</v>
      </c>
      <c r="C3" s="16" t="s">
        <v>12</v>
      </c>
      <c r="D3" s="16" t="s">
        <v>12</v>
      </c>
      <c r="E3" s="16" t="s">
        <v>12</v>
      </c>
      <c r="F3" s="16" t="s">
        <v>12</v>
      </c>
      <c r="G3" s="16" t="s">
        <v>12</v>
      </c>
      <c r="H3" s="16" t="s">
        <v>12</v>
      </c>
      <c r="I3" s="16" t="s">
        <v>12</v>
      </c>
      <c r="J3" s="17" t="s">
        <v>12</v>
      </c>
      <c r="K3" s="18" t="s">
        <v>12</v>
      </c>
      <c r="L3" s="19" t="s">
        <v>12</v>
      </c>
    </row>
    <row r="4" spans="1:12" s="26" customFormat="1" ht="24.75" customHeight="1" x14ac:dyDescent="0.2">
      <c r="A4" s="50" t="s">
        <v>190</v>
      </c>
      <c r="B4" s="51">
        <f t="shared" ref="B4:K4" si="0">B5+B18+B26+B36+B56+B68+B83+B99+B109+B116+B122+B134+B141+B152</f>
        <v>303241</v>
      </c>
      <c r="C4" s="52">
        <f t="shared" si="0"/>
        <v>2876</v>
      </c>
      <c r="D4" s="52">
        <f t="shared" si="0"/>
        <v>2444</v>
      </c>
      <c r="E4" s="52">
        <f t="shared" si="0"/>
        <v>432</v>
      </c>
      <c r="F4" s="52">
        <f t="shared" si="0"/>
        <v>22537</v>
      </c>
      <c r="G4" s="52">
        <f t="shared" si="0"/>
        <v>18507</v>
      </c>
      <c r="H4" s="52">
        <f t="shared" si="0"/>
        <v>4030</v>
      </c>
      <c r="I4" s="52">
        <f t="shared" si="0"/>
        <v>-311</v>
      </c>
      <c r="J4" s="53">
        <f t="shared" si="0"/>
        <v>307392</v>
      </c>
      <c r="K4" s="51">
        <f t="shared" si="0"/>
        <v>4151</v>
      </c>
      <c r="L4" s="54">
        <f>J4/B4*100-100</f>
        <v>1.3688782189743591</v>
      </c>
    </row>
    <row r="5" spans="1:12" s="26" customFormat="1" ht="18" customHeight="1" x14ac:dyDescent="0.2">
      <c r="A5" s="27" t="s">
        <v>13</v>
      </c>
      <c r="B5" s="28">
        <f t="shared" ref="B5:K5" si="1">SUM(B6:B17)</f>
        <v>4695</v>
      </c>
      <c r="C5" s="29">
        <f t="shared" si="1"/>
        <v>40</v>
      </c>
      <c r="D5" s="29">
        <f t="shared" si="1"/>
        <v>42</v>
      </c>
      <c r="E5" s="29">
        <f t="shared" si="1"/>
        <v>-2</v>
      </c>
      <c r="F5" s="29">
        <f t="shared" si="1"/>
        <v>270</v>
      </c>
      <c r="G5" s="29">
        <f t="shared" si="1"/>
        <v>236</v>
      </c>
      <c r="H5" s="29">
        <f t="shared" si="1"/>
        <v>34</v>
      </c>
      <c r="I5" s="29">
        <f t="shared" si="1"/>
        <v>-12</v>
      </c>
      <c r="J5" s="30">
        <f t="shared" si="1"/>
        <v>4715</v>
      </c>
      <c r="K5" s="28">
        <f t="shared" si="1"/>
        <v>20</v>
      </c>
      <c r="L5" s="31">
        <f t="shared" ref="L5:L68" si="2">J5/B5*100-100</f>
        <v>0.42598509052183431</v>
      </c>
    </row>
    <row r="6" spans="1:12" x14ac:dyDescent="0.2">
      <c r="A6" s="14" t="s">
        <v>14</v>
      </c>
      <c r="B6" s="32">
        <v>447</v>
      </c>
      <c r="C6" s="33">
        <v>6</v>
      </c>
      <c r="D6" s="33">
        <v>3</v>
      </c>
      <c r="E6" s="33">
        <v>3</v>
      </c>
      <c r="F6" s="33">
        <v>26</v>
      </c>
      <c r="G6" s="33">
        <v>17</v>
      </c>
      <c r="H6" s="33">
        <v>9</v>
      </c>
      <c r="I6" s="33">
        <v>-1</v>
      </c>
      <c r="J6" s="34">
        <v>458</v>
      </c>
      <c r="K6" s="32">
        <f>J6-B6</f>
        <v>11</v>
      </c>
      <c r="L6" s="35">
        <f t="shared" si="2"/>
        <v>2.4608501118568142</v>
      </c>
    </row>
    <row r="7" spans="1:12" x14ac:dyDescent="0.2">
      <c r="A7" s="14" t="s">
        <v>15</v>
      </c>
      <c r="B7" s="32">
        <v>147</v>
      </c>
      <c r="C7" s="33">
        <v>0</v>
      </c>
      <c r="D7" s="33">
        <v>1</v>
      </c>
      <c r="E7" s="33">
        <v>-1</v>
      </c>
      <c r="F7" s="33">
        <v>2</v>
      </c>
      <c r="G7" s="33">
        <v>5</v>
      </c>
      <c r="H7" s="33">
        <v>-3</v>
      </c>
      <c r="I7" s="33">
        <v>-1</v>
      </c>
      <c r="J7" s="34">
        <v>142</v>
      </c>
      <c r="K7" s="32">
        <f t="shared" ref="K7:K17" si="3">J7-B7</f>
        <v>-5</v>
      </c>
      <c r="L7" s="35">
        <f t="shared" si="2"/>
        <v>-3.4013605442176953</v>
      </c>
    </row>
    <row r="8" spans="1:12" x14ac:dyDescent="0.2">
      <c r="A8" s="14" t="s">
        <v>16</v>
      </c>
      <c r="B8" s="32">
        <v>78</v>
      </c>
      <c r="C8" s="33">
        <v>1</v>
      </c>
      <c r="D8" s="33">
        <v>0</v>
      </c>
      <c r="E8" s="33">
        <v>1</v>
      </c>
      <c r="F8" s="33">
        <v>7</v>
      </c>
      <c r="G8" s="33">
        <v>6</v>
      </c>
      <c r="H8" s="33">
        <v>1</v>
      </c>
      <c r="I8" s="33">
        <v>-1</v>
      </c>
      <c r="J8" s="34">
        <v>79</v>
      </c>
      <c r="K8" s="32">
        <f t="shared" si="3"/>
        <v>1</v>
      </c>
      <c r="L8" s="35">
        <f t="shared" si="2"/>
        <v>1.2820512820512704</v>
      </c>
    </row>
    <row r="9" spans="1:12" x14ac:dyDescent="0.2">
      <c r="A9" s="14" t="s">
        <v>17</v>
      </c>
      <c r="B9" s="32">
        <v>518</v>
      </c>
      <c r="C9" s="33">
        <v>4</v>
      </c>
      <c r="D9" s="33">
        <v>5</v>
      </c>
      <c r="E9" s="33">
        <v>-1</v>
      </c>
      <c r="F9" s="33">
        <v>23</v>
      </c>
      <c r="G9" s="33">
        <v>13</v>
      </c>
      <c r="H9" s="33">
        <v>10</v>
      </c>
      <c r="I9" s="33">
        <v>0</v>
      </c>
      <c r="J9" s="34">
        <v>527</v>
      </c>
      <c r="K9" s="32">
        <f t="shared" si="3"/>
        <v>9</v>
      </c>
      <c r="L9" s="35">
        <f t="shared" si="2"/>
        <v>1.7374517374517495</v>
      </c>
    </row>
    <row r="10" spans="1:12" x14ac:dyDescent="0.2">
      <c r="A10" s="14" t="s">
        <v>18</v>
      </c>
      <c r="B10" s="32">
        <v>955</v>
      </c>
      <c r="C10" s="33">
        <v>4</v>
      </c>
      <c r="D10" s="33">
        <v>7</v>
      </c>
      <c r="E10" s="33">
        <v>-3</v>
      </c>
      <c r="F10" s="33">
        <v>70</v>
      </c>
      <c r="G10" s="33">
        <v>48</v>
      </c>
      <c r="H10" s="33">
        <v>22</v>
      </c>
      <c r="I10" s="33">
        <v>-2</v>
      </c>
      <c r="J10" s="34">
        <v>972</v>
      </c>
      <c r="K10" s="32">
        <f t="shared" si="3"/>
        <v>17</v>
      </c>
      <c r="L10" s="35">
        <f t="shared" si="2"/>
        <v>1.78010471204189</v>
      </c>
    </row>
    <row r="11" spans="1:12" x14ac:dyDescent="0.2">
      <c r="A11" s="14" t="s">
        <v>19</v>
      </c>
      <c r="B11" s="32">
        <v>287</v>
      </c>
      <c r="C11" s="33">
        <v>0</v>
      </c>
      <c r="D11" s="33">
        <v>3</v>
      </c>
      <c r="E11" s="33">
        <v>-3</v>
      </c>
      <c r="F11" s="33">
        <v>23</v>
      </c>
      <c r="G11" s="33">
        <v>15</v>
      </c>
      <c r="H11" s="33">
        <v>8</v>
      </c>
      <c r="I11" s="33">
        <v>-2</v>
      </c>
      <c r="J11" s="34">
        <v>290</v>
      </c>
      <c r="K11" s="32">
        <f t="shared" si="3"/>
        <v>3</v>
      </c>
      <c r="L11" s="35">
        <f t="shared" si="2"/>
        <v>1.045296167247372</v>
      </c>
    </row>
    <row r="12" spans="1:12" x14ac:dyDescent="0.2">
      <c r="A12" s="14" t="s">
        <v>20</v>
      </c>
      <c r="B12" s="32">
        <v>198</v>
      </c>
      <c r="C12" s="33">
        <v>3</v>
      </c>
      <c r="D12" s="33">
        <v>1</v>
      </c>
      <c r="E12" s="33">
        <v>2</v>
      </c>
      <c r="F12" s="33">
        <v>1</v>
      </c>
      <c r="G12" s="33">
        <v>2</v>
      </c>
      <c r="H12" s="33">
        <v>-1</v>
      </c>
      <c r="I12" s="33">
        <v>0</v>
      </c>
      <c r="J12" s="34">
        <v>199</v>
      </c>
      <c r="K12" s="32">
        <f t="shared" si="3"/>
        <v>1</v>
      </c>
      <c r="L12" s="35">
        <f t="shared" si="2"/>
        <v>0.50505050505049098</v>
      </c>
    </row>
    <row r="13" spans="1:12" x14ac:dyDescent="0.2">
      <c r="A13" s="14" t="s">
        <v>21</v>
      </c>
      <c r="B13" s="32">
        <v>299</v>
      </c>
      <c r="C13" s="33">
        <v>9</v>
      </c>
      <c r="D13" s="33">
        <v>4</v>
      </c>
      <c r="E13" s="33">
        <v>5</v>
      </c>
      <c r="F13" s="33">
        <v>23</v>
      </c>
      <c r="G13" s="33">
        <v>21</v>
      </c>
      <c r="H13" s="33">
        <v>2</v>
      </c>
      <c r="I13" s="33">
        <v>0</v>
      </c>
      <c r="J13" s="34">
        <v>306</v>
      </c>
      <c r="K13" s="32">
        <f t="shared" si="3"/>
        <v>7</v>
      </c>
      <c r="L13" s="35">
        <f t="shared" si="2"/>
        <v>2.3411371237458241</v>
      </c>
    </row>
    <row r="14" spans="1:12" x14ac:dyDescent="0.2">
      <c r="A14" s="14" t="s">
        <v>22</v>
      </c>
      <c r="B14" s="32">
        <v>500</v>
      </c>
      <c r="C14" s="33">
        <v>2</v>
      </c>
      <c r="D14" s="33">
        <v>5</v>
      </c>
      <c r="E14" s="33">
        <v>-3</v>
      </c>
      <c r="F14" s="33">
        <v>21</v>
      </c>
      <c r="G14" s="33">
        <v>35</v>
      </c>
      <c r="H14" s="33">
        <v>-14</v>
      </c>
      <c r="I14" s="33">
        <v>-2</v>
      </c>
      <c r="J14" s="34">
        <v>481</v>
      </c>
      <c r="K14" s="32">
        <f t="shared" si="3"/>
        <v>-19</v>
      </c>
      <c r="L14" s="35">
        <f t="shared" si="2"/>
        <v>-3.7999999999999972</v>
      </c>
    </row>
    <row r="15" spans="1:12" ht="12" customHeight="1" x14ac:dyDescent="0.2">
      <c r="A15" s="14" t="s">
        <v>23</v>
      </c>
      <c r="B15" s="32">
        <v>44</v>
      </c>
      <c r="C15" s="33">
        <v>0</v>
      </c>
      <c r="D15" s="33">
        <v>1</v>
      </c>
      <c r="E15" s="33">
        <v>-1</v>
      </c>
      <c r="F15" s="33">
        <v>0</v>
      </c>
      <c r="G15" s="33">
        <v>1</v>
      </c>
      <c r="H15" s="33">
        <v>-1</v>
      </c>
      <c r="I15" s="33">
        <v>0</v>
      </c>
      <c r="J15" s="34">
        <v>42</v>
      </c>
      <c r="K15" s="32">
        <f t="shared" si="3"/>
        <v>-2</v>
      </c>
      <c r="L15" s="35">
        <f t="shared" si="2"/>
        <v>-4.5454545454545467</v>
      </c>
    </row>
    <row r="16" spans="1:12" x14ac:dyDescent="0.2">
      <c r="A16" s="14" t="s">
        <v>184</v>
      </c>
      <c r="B16" s="32">
        <v>718</v>
      </c>
      <c r="C16" s="33">
        <v>6</v>
      </c>
      <c r="D16" s="33">
        <v>7</v>
      </c>
      <c r="E16" s="33">
        <v>-1</v>
      </c>
      <c r="F16" s="33">
        <v>63</v>
      </c>
      <c r="G16" s="33">
        <v>51</v>
      </c>
      <c r="H16" s="33">
        <v>12</v>
      </c>
      <c r="I16" s="33">
        <v>-1</v>
      </c>
      <c r="J16" s="34">
        <v>728</v>
      </c>
      <c r="K16" s="32">
        <f t="shared" si="3"/>
        <v>10</v>
      </c>
      <c r="L16" s="35">
        <f t="shared" si="2"/>
        <v>1.3927576601671348</v>
      </c>
    </row>
    <row r="17" spans="1:12" x14ac:dyDescent="0.2">
      <c r="A17" s="14" t="s">
        <v>26</v>
      </c>
      <c r="B17" s="32">
        <v>504</v>
      </c>
      <c r="C17" s="33">
        <v>5</v>
      </c>
      <c r="D17" s="33">
        <v>5</v>
      </c>
      <c r="E17" s="33">
        <v>0</v>
      </c>
      <c r="F17" s="33">
        <v>11</v>
      </c>
      <c r="G17" s="33">
        <v>22</v>
      </c>
      <c r="H17" s="33">
        <v>-11</v>
      </c>
      <c r="I17" s="33">
        <v>-2</v>
      </c>
      <c r="J17" s="34">
        <v>491</v>
      </c>
      <c r="K17" s="32">
        <f t="shared" si="3"/>
        <v>-13</v>
      </c>
      <c r="L17" s="35">
        <f t="shared" si="2"/>
        <v>-2.5793650793650755</v>
      </c>
    </row>
    <row r="18" spans="1:12" s="26" customFormat="1" ht="18" customHeight="1" x14ac:dyDescent="0.2">
      <c r="A18" s="27" t="s">
        <v>28</v>
      </c>
      <c r="B18" s="28">
        <f>SUM(B19:B25)</f>
        <v>2968</v>
      </c>
      <c r="C18" s="29">
        <f t="shared" ref="C18:K18" si="4">SUM(C19:C25)</f>
        <v>27</v>
      </c>
      <c r="D18" s="29">
        <f t="shared" si="4"/>
        <v>26</v>
      </c>
      <c r="E18" s="29">
        <f t="shared" si="4"/>
        <v>1</v>
      </c>
      <c r="F18" s="29">
        <f t="shared" si="4"/>
        <v>159</v>
      </c>
      <c r="G18" s="29">
        <f t="shared" si="4"/>
        <v>155</v>
      </c>
      <c r="H18" s="29">
        <f t="shared" si="4"/>
        <v>4</v>
      </c>
      <c r="I18" s="29">
        <f t="shared" si="4"/>
        <v>9</v>
      </c>
      <c r="J18" s="30">
        <f t="shared" si="4"/>
        <v>2982</v>
      </c>
      <c r="K18" s="28">
        <f t="shared" si="4"/>
        <v>14</v>
      </c>
      <c r="L18" s="31">
        <f t="shared" si="2"/>
        <v>0.47169811320755173</v>
      </c>
    </row>
    <row r="19" spans="1:12" x14ac:dyDescent="0.2">
      <c r="A19" s="14" t="s">
        <v>29</v>
      </c>
      <c r="B19" s="32">
        <v>397</v>
      </c>
      <c r="C19" s="33">
        <v>6</v>
      </c>
      <c r="D19" s="33">
        <v>3</v>
      </c>
      <c r="E19" s="33">
        <v>3</v>
      </c>
      <c r="F19" s="33">
        <v>19</v>
      </c>
      <c r="G19" s="33">
        <v>20</v>
      </c>
      <c r="H19" s="33">
        <v>-1</v>
      </c>
      <c r="I19" s="33">
        <v>-4</v>
      </c>
      <c r="J19" s="34">
        <v>395</v>
      </c>
      <c r="K19" s="32">
        <f t="shared" ref="K19:K84" si="5">J19-B19</f>
        <v>-2</v>
      </c>
      <c r="L19" s="35">
        <f t="shared" si="2"/>
        <v>-0.50377833753148593</v>
      </c>
    </row>
    <row r="20" spans="1:12" x14ac:dyDescent="0.2">
      <c r="A20" s="14" t="s">
        <v>30</v>
      </c>
      <c r="B20" s="32">
        <v>27</v>
      </c>
      <c r="C20" s="33">
        <v>1</v>
      </c>
      <c r="D20" s="33">
        <v>1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4">
        <v>27</v>
      </c>
      <c r="K20" s="32">
        <f t="shared" si="5"/>
        <v>0</v>
      </c>
      <c r="L20" s="35">
        <f t="shared" si="2"/>
        <v>0</v>
      </c>
    </row>
    <row r="21" spans="1:12" x14ac:dyDescent="0.2">
      <c r="A21" s="14" t="s">
        <v>31</v>
      </c>
      <c r="B21" s="32">
        <v>840</v>
      </c>
      <c r="C21" s="33">
        <v>7</v>
      </c>
      <c r="D21" s="33">
        <v>7</v>
      </c>
      <c r="E21" s="33">
        <v>0</v>
      </c>
      <c r="F21" s="33">
        <v>47</v>
      </c>
      <c r="G21" s="33">
        <v>43</v>
      </c>
      <c r="H21" s="33">
        <v>4</v>
      </c>
      <c r="I21" s="33">
        <v>0</v>
      </c>
      <c r="J21" s="34">
        <v>844</v>
      </c>
      <c r="K21" s="32">
        <f t="shared" si="5"/>
        <v>4</v>
      </c>
      <c r="L21" s="35">
        <f t="shared" si="2"/>
        <v>0.4761904761904816</v>
      </c>
    </row>
    <row r="22" spans="1:12" x14ac:dyDescent="0.2">
      <c r="A22" s="14" t="s">
        <v>33</v>
      </c>
      <c r="B22" s="32">
        <v>474</v>
      </c>
      <c r="C22" s="33">
        <v>2</v>
      </c>
      <c r="D22" s="33">
        <v>6</v>
      </c>
      <c r="E22" s="33">
        <v>-4</v>
      </c>
      <c r="F22" s="33">
        <v>11</v>
      </c>
      <c r="G22" s="33">
        <v>14</v>
      </c>
      <c r="H22" s="33">
        <v>-3</v>
      </c>
      <c r="I22" s="33">
        <v>14</v>
      </c>
      <c r="J22" s="34">
        <v>481</v>
      </c>
      <c r="K22" s="32">
        <f t="shared" si="5"/>
        <v>7</v>
      </c>
      <c r="L22" s="35">
        <f t="shared" si="2"/>
        <v>1.4767932489451425</v>
      </c>
    </row>
    <row r="23" spans="1:12" x14ac:dyDescent="0.2">
      <c r="A23" s="14" t="s">
        <v>34</v>
      </c>
      <c r="B23" s="32">
        <v>20</v>
      </c>
      <c r="C23" s="33">
        <v>0</v>
      </c>
      <c r="D23" s="33">
        <v>0</v>
      </c>
      <c r="E23" s="33">
        <v>0</v>
      </c>
      <c r="F23" s="33">
        <v>2</v>
      </c>
      <c r="G23" s="33">
        <v>0</v>
      </c>
      <c r="H23" s="33">
        <v>2</v>
      </c>
      <c r="I23" s="33">
        <v>0</v>
      </c>
      <c r="J23" s="34">
        <v>22</v>
      </c>
      <c r="K23" s="32">
        <f t="shared" si="5"/>
        <v>2</v>
      </c>
      <c r="L23" s="35">
        <f t="shared" si="2"/>
        <v>10.000000000000014</v>
      </c>
    </row>
    <row r="24" spans="1:12" x14ac:dyDescent="0.2">
      <c r="A24" s="14" t="s">
        <v>185</v>
      </c>
      <c r="B24" s="32">
        <v>674</v>
      </c>
      <c r="C24" s="33">
        <v>5</v>
      </c>
      <c r="D24" s="33">
        <v>7</v>
      </c>
      <c r="E24" s="33">
        <v>-2</v>
      </c>
      <c r="F24" s="33">
        <v>54</v>
      </c>
      <c r="G24" s="33">
        <v>50</v>
      </c>
      <c r="H24" s="33">
        <v>4</v>
      </c>
      <c r="I24" s="33">
        <v>1</v>
      </c>
      <c r="J24" s="34">
        <v>677</v>
      </c>
      <c r="K24" s="32">
        <f t="shared" si="5"/>
        <v>3</v>
      </c>
      <c r="L24" s="35">
        <f t="shared" si="2"/>
        <v>0.44510385756677806</v>
      </c>
    </row>
    <row r="25" spans="1:12" x14ac:dyDescent="0.2">
      <c r="A25" s="14" t="s">
        <v>36</v>
      </c>
      <c r="B25" s="32">
        <v>536</v>
      </c>
      <c r="C25" s="33">
        <v>6</v>
      </c>
      <c r="D25" s="33">
        <v>2</v>
      </c>
      <c r="E25" s="33">
        <v>4</v>
      </c>
      <c r="F25" s="33">
        <v>26</v>
      </c>
      <c r="G25" s="33">
        <v>28</v>
      </c>
      <c r="H25" s="33">
        <v>-2</v>
      </c>
      <c r="I25" s="33">
        <v>-2</v>
      </c>
      <c r="J25" s="34">
        <v>536</v>
      </c>
      <c r="K25" s="32">
        <f t="shared" si="5"/>
        <v>0</v>
      </c>
      <c r="L25" s="35">
        <f t="shared" si="2"/>
        <v>0</v>
      </c>
    </row>
    <row r="26" spans="1:12" s="26" customFormat="1" ht="18" customHeight="1" x14ac:dyDescent="0.2">
      <c r="A26" s="27" t="s">
        <v>37</v>
      </c>
      <c r="B26" s="36">
        <f>SUM(B27:B35)</f>
        <v>24324</v>
      </c>
      <c r="C26" s="37">
        <f t="shared" ref="C26:K26" si="6">SUM(C27:C35)</f>
        <v>221</v>
      </c>
      <c r="D26" s="37">
        <f t="shared" si="6"/>
        <v>249</v>
      </c>
      <c r="E26" s="37">
        <f t="shared" si="6"/>
        <v>-28</v>
      </c>
      <c r="F26" s="37">
        <f t="shared" si="6"/>
        <v>1648</v>
      </c>
      <c r="G26" s="37">
        <f t="shared" si="6"/>
        <v>1427</v>
      </c>
      <c r="H26" s="37">
        <f t="shared" si="6"/>
        <v>221</v>
      </c>
      <c r="I26" s="37">
        <f t="shared" si="6"/>
        <v>7</v>
      </c>
      <c r="J26" s="38">
        <f t="shared" si="6"/>
        <v>24524</v>
      </c>
      <c r="K26" s="36">
        <f t="shared" si="6"/>
        <v>200</v>
      </c>
      <c r="L26" s="31">
        <f t="shared" si="2"/>
        <v>0.82223318533137046</v>
      </c>
    </row>
    <row r="27" spans="1:12" x14ac:dyDescent="0.2">
      <c r="A27" s="14" t="s">
        <v>38</v>
      </c>
      <c r="B27" s="32">
        <v>220</v>
      </c>
      <c r="C27" s="33">
        <v>3</v>
      </c>
      <c r="D27" s="33">
        <v>1</v>
      </c>
      <c r="E27" s="33">
        <v>2</v>
      </c>
      <c r="F27" s="33">
        <v>17</v>
      </c>
      <c r="G27" s="33">
        <v>19</v>
      </c>
      <c r="H27" s="33">
        <v>-2</v>
      </c>
      <c r="I27" s="33">
        <v>0</v>
      </c>
      <c r="J27" s="34">
        <v>220</v>
      </c>
      <c r="K27" s="32">
        <f t="shared" si="5"/>
        <v>0</v>
      </c>
      <c r="L27" s="35">
        <f t="shared" si="2"/>
        <v>0</v>
      </c>
    </row>
    <row r="28" spans="1:12" x14ac:dyDescent="0.2">
      <c r="A28" s="14" t="s">
        <v>39</v>
      </c>
      <c r="B28" s="32">
        <v>12162</v>
      </c>
      <c r="C28" s="33">
        <v>99</v>
      </c>
      <c r="D28" s="33">
        <v>118</v>
      </c>
      <c r="E28" s="33">
        <v>-19</v>
      </c>
      <c r="F28" s="33">
        <v>973</v>
      </c>
      <c r="G28" s="33">
        <v>856</v>
      </c>
      <c r="H28" s="33">
        <v>117</v>
      </c>
      <c r="I28" s="33">
        <v>-6</v>
      </c>
      <c r="J28" s="34">
        <v>12254</v>
      </c>
      <c r="K28" s="32">
        <f t="shared" si="5"/>
        <v>92</v>
      </c>
      <c r="L28" s="35">
        <f t="shared" si="2"/>
        <v>0.75645453050485401</v>
      </c>
    </row>
    <row r="29" spans="1:12" x14ac:dyDescent="0.2">
      <c r="A29" s="14" t="s">
        <v>40</v>
      </c>
      <c r="B29" s="32">
        <v>345</v>
      </c>
      <c r="C29" s="33">
        <v>4</v>
      </c>
      <c r="D29" s="33">
        <v>6</v>
      </c>
      <c r="E29" s="33">
        <v>-2</v>
      </c>
      <c r="F29" s="33">
        <v>16</v>
      </c>
      <c r="G29" s="33">
        <v>16</v>
      </c>
      <c r="H29" s="33">
        <v>0</v>
      </c>
      <c r="I29" s="33">
        <v>0</v>
      </c>
      <c r="J29" s="34">
        <v>343</v>
      </c>
      <c r="K29" s="32">
        <f t="shared" si="5"/>
        <v>-2</v>
      </c>
      <c r="L29" s="35">
        <f t="shared" si="2"/>
        <v>-0.5797101449275317</v>
      </c>
    </row>
    <row r="30" spans="1:12" x14ac:dyDescent="0.2">
      <c r="A30" s="14" t="s">
        <v>41</v>
      </c>
      <c r="B30" s="32">
        <v>511</v>
      </c>
      <c r="C30" s="33">
        <v>5</v>
      </c>
      <c r="D30" s="33">
        <v>7</v>
      </c>
      <c r="E30" s="33">
        <v>-2</v>
      </c>
      <c r="F30" s="33">
        <v>16</v>
      </c>
      <c r="G30" s="33">
        <v>17</v>
      </c>
      <c r="H30" s="33">
        <v>-1</v>
      </c>
      <c r="I30" s="33">
        <v>24</v>
      </c>
      <c r="J30" s="34">
        <v>532</v>
      </c>
      <c r="K30" s="32">
        <f t="shared" si="5"/>
        <v>21</v>
      </c>
      <c r="L30" s="35">
        <f t="shared" si="2"/>
        <v>4.1095890410958873</v>
      </c>
    </row>
    <row r="31" spans="1:12" x14ac:dyDescent="0.2">
      <c r="A31" s="14" t="s">
        <v>42</v>
      </c>
      <c r="B31" s="32">
        <v>8015</v>
      </c>
      <c r="C31" s="33">
        <v>82</v>
      </c>
      <c r="D31" s="33">
        <v>82</v>
      </c>
      <c r="E31" s="33">
        <v>0</v>
      </c>
      <c r="F31" s="33">
        <v>453</v>
      </c>
      <c r="G31" s="33">
        <v>365</v>
      </c>
      <c r="H31" s="33">
        <v>88</v>
      </c>
      <c r="I31" s="33">
        <v>-7</v>
      </c>
      <c r="J31" s="34">
        <v>8096</v>
      </c>
      <c r="K31" s="32">
        <f t="shared" si="5"/>
        <v>81</v>
      </c>
      <c r="L31" s="35">
        <f t="shared" si="2"/>
        <v>1.0106051154086089</v>
      </c>
    </row>
    <row r="32" spans="1:12" x14ac:dyDescent="0.2">
      <c r="A32" s="14" t="s">
        <v>43</v>
      </c>
      <c r="B32" s="32">
        <v>1752</v>
      </c>
      <c r="C32" s="33">
        <v>17</v>
      </c>
      <c r="D32" s="33">
        <v>15</v>
      </c>
      <c r="E32" s="33">
        <v>2</v>
      </c>
      <c r="F32" s="33">
        <v>113</v>
      </c>
      <c r="G32" s="33">
        <v>112</v>
      </c>
      <c r="H32" s="33">
        <v>1</v>
      </c>
      <c r="I32" s="33">
        <v>-2</v>
      </c>
      <c r="J32" s="34">
        <v>1753</v>
      </c>
      <c r="K32" s="32">
        <f t="shared" si="5"/>
        <v>1</v>
      </c>
      <c r="L32" s="35">
        <f t="shared" si="2"/>
        <v>5.7077625570769897E-2</v>
      </c>
    </row>
    <row r="33" spans="1:12" x14ac:dyDescent="0.2">
      <c r="A33" s="14" t="s">
        <v>44</v>
      </c>
      <c r="B33" s="32">
        <v>345</v>
      </c>
      <c r="C33" s="33">
        <v>2</v>
      </c>
      <c r="D33" s="33">
        <v>2</v>
      </c>
      <c r="E33" s="33">
        <v>0</v>
      </c>
      <c r="F33" s="33">
        <v>9</v>
      </c>
      <c r="G33" s="33">
        <v>4</v>
      </c>
      <c r="H33" s="33">
        <v>5</v>
      </c>
      <c r="I33" s="33">
        <v>-1</v>
      </c>
      <c r="J33" s="34">
        <v>349</v>
      </c>
      <c r="K33" s="32">
        <f t="shared" si="5"/>
        <v>4</v>
      </c>
      <c r="L33" s="35">
        <f t="shared" si="2"/>
        <v>1.1594202898550776</v>
      </c>
    </row>
    <row r="34" spans="1:12" x14ac:dyDescent="0.2">
      <c r="A34" s="14" t="s">
        <v>45</v>
      </c>
      <c r="B34" s="32">
        <v>863</v>
      </c>
      <c r="C34" s="33">
        <v>9</v>
      </c>
      <c r="D34" s="33">
        <v>16</v>
      </c>
      <c r="E34" s="33">
        <v>-7</v>
      </c>
      <c r="F34" s="33">
        <v>50</v>
      </c>
      <c r="G34" s="33">
        <v>30</v>
      </c>
      <c r="H34" s="33">
        <v>20</v>
      </c>
      <c r="I34" s="33">
        <v>-1</v>
      </c>
      <c r="J34" s="34">
        <v>875</v>
      </c>
      <c r="K34" s="32">
        <f t="shared" si="5"/>
        <v>12</v>
      </c>
      <c r="L34" s="35">
        <f t="shared" si="2"/>
        <v>1.3904982618771839</v>
      </c>
    </row>
    <row r="35" spans="1:12" x14ac:dyDescent="0.2">
      <c r="A35" s="14" t="s">
        <v>46</v>
      </c>
      <c r="B35" s="32">
        <v>111</v>
      </c>
      <c r="C35" s="33">
        <v>0</v>
      </c>
      <c r="D35" s="33">
        <v>2</v>
      </c>
      <c r="E35" s="33">
        <v>-2</v>
      </c>
      <c r="F35" s="33">
        <v>1</v>
      </c>
      <c r="G35" s="33">
        <v>8</v>
      </c>
      <c r="H35" s="33">
        <v>-7</v>
      </c>
      <c r="I35" s="33">
        <v>0</v>
      </c>
      <c r="J35" s="34">
        <v>102</v>
      </c>
      <c r="K35" s="32">
        <f t="shared" si="5"/>
        <v>-9</v>
      </c>
      <c r="L35" s="35">
        <f t="shared" si="2"/>
        <v>-8.1081081081080981</v>
      </c>
    </row>
    <row r="36" spans="1:12" s="26" customFormat="1" ht="18" customHeight="1" x14ac:dyDescent="0.2">
      <c r="A36" s="27" t="s">
        <v>47</v>
      </c>
      <c r="B36" s="28">
        <f>SUM(B37:B55)</f>
        <v>27468</v>
      </c>
      <c r="C36" s="29">
        <f t="shared" ref="C36:K36" si="7">SUM(C37:C55)</f>
        <v>215</v>
      </c>
      <c r="D36" s="29">
        <f t="shared" si="7"/>
        <v>202</v>
      </c>
      <c r="E36" s="29">
        <f t="shared" si="7"/>
        <v>13</v>
      </c>
      <c r="F36" s="29">
        <f t="shared" si="7"/>
        <v>1925</v>
      </c>
      <c r="G36" s="29">
        <f t="shared" si="7"/>
        <v>1686</v>
      </c>
      <c r="H36" s="29">
        <f t="shared" si="7"/>
        <v>239</v>
      </c>
      <c r="I36" s="29">
        <f t="shared" si="7"/>
        <v>-49</v>
      </c>
      <c r="J36" s="30">
        <f t="shared" si="7"/>
        <v>27671</v>
      </c>
      <c r="K36" s="28">
        <f t="shared" si="7"/>
        <v>203</v>
      </c>
      <c r="L36" s="31">
        <f t="shared" si="2"/>
        <v>0.73904179408765458</v>
      </c>
    </row>
    <row r="37" spans="1:12" x14ac:dyDescent="0.2">
      <c r="A37" s="14" t="s">
        <v>48</v>
      </c>
      <c r="B37" s="32">
        <v>1211</v>
      </c>
      <c r="C37" s="33">
        <v>5</v>
      </c>
      <c r="D37" s="33">
        <v>5</v>
      </c>
      <c r="E37" s="33">
        <v>0</v>
      </c>
      <c r="F37" s="33">
        <v>67</v>
      </c>
      <c r="G37" s="33">
        <v>77</v>
      </c>
      <c r="H37" s="33">
        <v>-10</v>
      </c>
      <c r="I37" s="33">
        <v>-1</v>
      </c>
      <c r="J37" s="34">
        <v>1200</v>
      </c>
      <c r="K37" s="32">
        <f t="shared" si="5"/>
        <v>-11</v>
      </c>
      <c r="L37" s="35">
        <f t="shared" si="2"/>
        <v>-0.90834021469859749</v>
      </c>
    </row>
    <row r="38" spans="1:12" x14ac:dyDescent="0.2">
      <c r="A38" s="14" t="s">
        <v>49</v>
      </c>
      <c r="B38" s="32">
        <v>207</v>
      </c>
      <c r="C38" s="33">
        <v>1</v>
      </c>
      <c r="D38" s="33">
        <v>4</v>
      </c>
      <c r="E38" s="33">
        <v>-3</v>
      </c>
      <c r="F38" s="33">
        <v>6</v>
      </c>
      <c r="G38" s="33">
        <v>4</v>
      </c>
      <c r="H38" s="33">
        <v>2</v>
      </c>
      <c r="I38" s="33">
        <v>0</v>
      </c>
      <c r="J38" s="34">
        <v>206</v>
      </c>
      <c r="K38" s="32">
        <f t="shared" si="5"/>
        <v>-1</v>
      </c>
      <c r="L38" s="35">
        <f t="shared" si="2"/>
        <v>-0.48309178743961922</v>
      </c>
    </row>
    <row r="39" spans="1:12" x14ac:dyDescent="0.2">
      <c r="A39" s="14" t="s">
        <v>50</v>
      </c>
      <c r="B39" s="32">
        <v>331</v>
      </c>
      <c r="C39" s="33">
        <v>2</v>
      </c>
      <c r="D39" s="33">
        <v>2</v>
      </c>
      <c r="E39" s="33">
        <v>0</v>
      </c>
      <c r="F39" s="33">
        <v>7</v>
      </c>
      <c r="G39" s="33">
        <v>13</v>
      </c>
      <c r="H39" s="33">
        <v>-6</v>
      </c>
      <c r="I39" s="33">
        <v>0</v>
      </c>
      <c r="J39" s="34">
        <v>325</v>
      </c>
      <c r="K39" s="32">
        <f t="shared" si="5"/>
        <v>-6</v>
      </c>
      <c r="L39" s="35">
        <f t="shared" si="2"/>
        <v>-1.8126888217522605</v>
      </c>
    </row>
    <row r="40" spans="1:12" x14ac:dyDescent="0.2">
      <c r="A40" s="14" t="s">
        <v>51</v>
      </c>
      <c r="B40" s="32">
        <v>1334</v>
      </c>
      <c r="C40" s="33">
        <v>20</v>
      </c>
      <c r="D40" s="33">
        <v>11</v>
      </c>
      <c r="E40" s="33">
        <v>9</v>
      </c>
      <c r="F40" s="33">
        <v>61</v>
      </c>
      <c r="G40" s="33">
        <v>39</v>
      </c>
      <c r="H40" s="33">
        <v>22</v>
      </c>
      <c r="I40" s="33">
        <v>0</v>
      </c>
      <c r="J40" s="34">
        <v>1365</v>
      </c>
      <c r="K40" s="32">
        <f t="shared" si="5"/>
        <v>31</v>
      </c>
      <c r="L40" s="35">
        <f t="shared" si="2"/>
        <v>2.3238380809595327</v>
      </c>
    </row>
    <row r="41" spans="1:12" x14ac:dyDescent="0.2">
      <c r="A41" s="14" t="s">
        <v>52</v>
      </c>
      <c r="B41" s="32">
        <v>679</v>
      </c>
      <c r="C41" s="33">
        <v>3</v>
      </c>
      <c r="D41" s="33">
        <v>2</v>
      </c>
      <c r="E41" s="33">
        <v>1</v>
      </c>
      <c r="F41" s="33">
        <v>23</v>
      </c>
      <c r="G41" s="33">
        <v>39</v>
      </c>
      <c r="H41" s="33">
        <v>-16</v>
      </c>
      <c r="I41" s="33">
        <v>1</v>
      </c>
      <c r="J41" s="34">
        <v>665</v>
      </c>
      <c r="K41" s="32">
        <f t="shared" si="5"/>
        <v>-14</v>
      </c>
      <c r="L41" s="35">
        <f t="shared" si="2"/>
        <v>-2.0618556701030997</v>
      </c>
    </row>
    <row r="42" spans="1:12" x14ac:dyDescent="0.2">
      <c r="A42" s="14" t="s">
        <v>53</v>
      </c>
      <c r="B42" s="32">
        <v>388</v>
      </c>
      <c r="C42" s="33">
        <v>3</v>
      </c>
      <c r="D42" s="33">
        <v>5</v>
      </c>
      <c r="E42" s="33">
        <v>-2</v>
      </c>
      <c r="F42" s="33">
        <v>29</v>
      </c>
      <c r="G42" s="33">
        <v>23</v>
      </c>
      <c r="H42" s="33">
        <v>6</v>
      </c>
      <c r="I42" s="33">
        <v>0</v>
      </c>
      <c r="J42" s="34">
        <v>392</v>
      </c>
      <c r="K42" s="32">
        <f t="shared" si="5"/>
        <v>4</v>
      </c>
      <c r="L42" s="35">
        <f t="shared" si="2"/>
        <v>1.0309278350515427</v>
      </c>
    </row>
    <row r="43" spans="1:12" x14ac:dyDescent="0.2">
      <c r="A43" s="14" t="s">
        <v>54</v>
      </c>
      <c r="B43" s="32">
        <v>389</v>
      </c>
      <c r="C43" s="33">
        <v>1</v>
      </c>
      <c r="D43" s="33">
        <v>9</v>
      </c>
      <c r="E43" s="33">
        <v>-8</v>
      </c>
      <c r="F43" s="33">
        <v>16</v>
      </c>
      <c r="G43" s="33">
        <v>21</v>
      </c>
      <c r="H43" s="33">
        <v>-5</v>
      </c>
      <c r="I43" s="33">
        <v>0</v>
      </c>
      <c r="J43" s="34">
        <v>376</v>
      </c>
      <c r="K43" s="32">
        <f t="shared" si="5"/>
        <v>-13</v>
      </c>
      <c r="L43" s="35">
        <f t="shared" si="2"/>
        <v>-3.3419023136246722</v>
      </c>
    </row>
    <row r="44" spans="1:12" x14ac:dyDescent="0.2">
      <c r="A44" s="14" t="s">
        <v>55</v>
      </c>
      <c r="B44" s="32">
        <v>403</v>
      </c>
      <c r="C44" s="33">
        <v>3</v>
      </c>
      <c r="D44" s="33">
        <v>0</v>
      </c>
      <c r="E44" s="33">
        <v>3</v>
      </c>
      <c r="F44" s="33">
        <v>23</v>
      </c>
      <c r="G44" s="33">
        <v>12</v>
      </c>
      <c r="H44" s="33">
        <v>11</v>
      </c>
      <c r="I44" s="33">
        <v>0</v>
      </c>
      <c r="J44" s="34">
        <v>417</v>
      </c>
      <c r="K44" s="32">
        <f t="shared" si="5"/>
        <v>14</v>
      </c>
      <c r="L44" s="35">
        <f t="shared" si="2"/>
        <v>3.473945409429291</v>
      </c>
    </row>
    <row r="45" spans="1:12" x14ac:dyDescent="0.2">
      <c r="A45" s="14" t="s">
        <v>56</v>
      </c>
      <c r="B45" s="32">
        <v>1675</v>
      </c>
      <c r="C45" s="33">
        <v>10</v>
      </c>
      <c r="D45" s="33">
        <v>9</v>
      </c>
      <c r="E45" s="33">
        <v>1</v>
      </c>
      <c r="F45" s="33">
        <v>162</v>
      </c>
      <c r="G45" s="33">
        <v>126</v>
      </c>
      <c r="H45" s="33">
        <v>36</v>
      </c>
      <c r="I45" s="33">
        <v>3</v>
      </c>
      <c r="J45" s="34">
        <v>1715</v>
      </c>
      <c r="K45" s="32">
        <f t="shared" si="5"/>
        <v>40</v>
      </c>
      <c r="L45" s="35">
        <f t="shared" si="2"/>
        <v>2.3880597014925371</v>
      </c>
    </row>
    <row r="46" spans="1:12" x14ac:dyDescent="0.2">
      <c r="A46" s="14" t="s">
        <v>57</v>
      </c>
      <c r="B46" s="32">
        <v>1131</v>
      </c>
      <c r="C46" s="33">
        <v>11</v>
      </c>
      <c r="D46" s="33">
        <v>2</v>
      </c>
      <c r="E46" s="33">
        <v>9</v>
      </c>
      <c r="F46" s="33">
        <v>56</v>
      </c>
      <c r="G46" s="33">
        <v>81</v>
      </c>
      <c r="H46" s="33">
        <v>-25</v>
      </c>
      <c r="I46" s="33">
        <v>0</v>
      </c>
      <c r="J46" s="34">
        <v>1115</v>
      </c>
      <c r="K46" s="32">
        <f t="shared" si="5"/>
        <v>-16</v>
      </c>
      <c r="L46" s="35">
        <f t="shared" si="2"/>
        <v>-1.4146772767462465</v>
      </c>
    </row>
    <row r="47" spans="1:12" x14ac:dyDescent="0.2">
      <c r="A47" s="14" t="s">
        <v>58</v>
      </c>
      <c r="B47" s="32">
        <v>2268</v>
      </c>
      <c r="C47" s="33">
        <v>15</v>
      </c>
      <c r="D47" s="33">
        <v>25</v>
      </c>
      <c r="E47" s="33">
        <v>-10</v>
      </c>
      <c r="F47" s="33">
        <v>113</v>
      </c>
      <c r="G47" s="33">
        <v>86</v>
      </c>
      <c r="H47" s="33">
        <v>27</v>
      </c>
      <c r="I47" s="33">
        <v>-2</v>
      </c>
      <c r="J47" s="34">
        <v>2283</v>
      </c>
      <c r="K47" s="32">
        <f t="shared" si="5"/>
        <v>15</v>
      </c>
      <c r="L47" s="35">
        <f t="shared" si="2"/>
        <v>0.66137566137565784</v>
      </c>
    </row>
    <row r="48" spans="1:12" x14ac:dyDescent="0.2">
      <c r="A48" s="14" t="s">
        <v>59</v>
      </c>
      <c r="B48" s="32">
        <v>1123</v>
      </c>
      <c r="C48" s="33">
        <v>8</v>
      </c>
      <c r="D48" s="33">
        <v>7</v>
      </c>
      <c r="E48" s="33">
        <v>1</v>
      </c>
      <c r="F48" s="33">
        <v>70</v>
      </c>
      <c r="G48" s="33">
        <v>63</v>
      </c>
      <c r="H48" s="33">
        <v>7</v>
      </c>
      <c r="I48" s="33">
        <v>-2</v>
      </c>
      <c r="J48" s="34">
        <v>1129</v>
      </c>
      <c r="K48" s="32">
        <f t="shared" si="5"/>
        <v>6</v>
      </c>
      <c r="L48" s="35">
        <f t="shared" si="2"/>
        <v>0.53428317008015824</v>
      </c>
    </row>
    <row r="49" spans="1:12" x14ac:dyDescent="0.2">
      <c r="A49" s="14" t="s">
        <v>60</v>
      </c>
      <c r="B49" s="32">
        <v>584</v>
      </c>
      <c r="C49" s="33">
        <v>3</v>
      </c>
      <c r="D49" s="33">
        <v>4</v>
      </c>
      <c r="E49" s="33">
        <v>-1</v>
      </c>
      <c r="F49" s="33">
        <v>52</v>
      </c>
      <c r="G49" s="33">
        <v>28</v>
      </c>
      <c r="H49" s="33">
        <v>24</v>
      </c>
      <c r="I49" s="33">
        <v>0</v>
      </c>
      <c r="J49" s="34">
        <v>607</v>
      </c>
      <c r="K49" s="32">
        <f t="shared" si="5"/>
        <v>23</v>
      </c>
      <c r="L49" s="35">
        <f t="shared" si="2"/>
        <v>3.9383561643835634</v>
      </c>
    </row>
    <row r="50" spans="1:12" x14ac:dyDescent="0.2">
      <c r="A50" s="14" t="s">
        <v>61</v>
      </c>
      <c r="B50" s="32">
        <v>1060</v>
      </c>
      <c r="C50" s="33">
        <v>16</v>
      </c>
      <c r="D50" s="33">
        <v>11</v>
      </c>
      <c r="E50" s="33">
        <v>5</v>
      </c>
      <c r="F50" s="33">
        <v>137</v>
      </c>
      <c r="G50" s="33">
        <v>121</v>
      </c>
      <c r="H50" s="33">
        <v>16</v>
      </c>
      <c r="I50" s="33">
        <v>1</v>
      </c>
      <c r="J50" s="34">
        <v>1082</v>
      </c>
      <c r="K50" s="32">
        <f t="shared" si="5"/>
        <v>22</v>
      </c>
      <c r="L50" s="35">
        <f t="shared" si="2"/>
        <v>2.0754716981132191</v>
      </c>
    </row>
    <row r="51" spans="1:12" x14ac:dyDescent="0.2">
      <c r="A51" s="14" t="s">
        <v>62</v>
      </c>
      <c r="B51" s="32">
        <v>501</v>
      </c>
      <c r="C51" s="33">
        <v>3</v>
      </c>
      <c r="D51" s="33">
        <v>7</v>
      </c>
      <c r="E51" s="33">
        <v>-4</v>
      </c>
      <c r="F51" s="33">
        <v>13</v>
      </c>
      <c r="G51" s="33">
        <v>20</v>
      </c>
      <c r="H51" s="33">
        <v>-7</v>
      </c>
      <c r="I51" s="33">
        <v>-1</v>
      </c>
      <c r="J51" s="34">
        <v>489</v>
      </c>
      <c r="K51" s="32">
        <f t="shared" si="5"/>
        <v>-12</v>
      </c>
      <c r="L51" s="35">
        <f t="shared" si="2"/>
        <v>-2.3952095808383262</v>
      </c>
    </row>
    <row r="52" spans="1:12" x14ac:dyDescent="0.2">
      <c r="A52" s="14" t="s">
        <v>47</v>
      </c>
      <c r="B52" s="32">
        <v>6777</v>
      </c>
      <c r="C52" s="33">
        <v>49</v>
      </c>
      <c r="D52" s="33">
        <v>69</v>
      </c>
      <c r="E52" s="33">
        <v>-20</v>
      </c>
      <c r="F52" s="33">
        <v>493</v>
      </c>
      <c r="G52" s="33">
        <v>370</v>
      </c>
      <c r="H52" s="33">
        <v>123</v>
      </c>
      <c r="I52" s="33">
        <v>-38</v>
      </c>
      <c r="J52" s="34">
        <v>6842</v>
      </c>
      <c r="K52" s="32">
        <f t="shared" si="5"/>
        <v>65</v>
      </c>
      <c r="L52" s="35">
        <f t="shared" si="2"/>
        <v>0.95912645713443112</v>
      </c>
    </row>
    <row r="53" spans="1:12" x14ac:dyDescent="0.2">
      <c r="A53" s="14" t="s">
        <v>63</v>
      </c>
      <c r="B53" s="32">
        <v>1397</v>
      </c>
      <c r="C53" s="33">
        <v>5</v>
      </c>
      <c r="D53" s="33">
        <v>13</v>
      </c>
      <c r="E53" s="33">
        <v>-8</v>
      </c>
      <c r="F53" s="33">
        <v>33</v>
      </c>
      <c r="G53" s="33">
        <v>31</v>
      </c>
      <c r="H53" s="33">
        <v>2</v>
      </c>
      <c r="I53" s="33">
        <v>-1</v>
      </c>
      <c r="J53" s="34">
        <v>1390</v>
      </c>
      <c r="K53" s="32">
        <f t="shared" si="5"/>
        <v>-7</v>
      </c>
      <c r="L53" s="35">
        <f t="shared" si="2"/>
        <v>-0.50107372942018458</v>
      </c>
    </row>
    <row r="54" spans="1:12" x14ac:dyDescent="0.2">
      <c r="A54" s="14" t="s">
        <v>64</v>
      </c>
      <c r="B54" s="32">
        <v>235</v>
      </c>
      <c r="C54" s="33">
        <v>5</v>
      </c>
      <c r="D54" s="33">
        <v>1</v>
      </c>
      <c r="E54" s="33">
        <v>4</v>
      </c>
      <c r="F54" s="33">
        <v>19</v>
      </c>
      <c r="G54" s="33">
        <v>14</v>
      </c>
      <c r="H54" s="33">
        <v>5</v>
      </c>
      <c r="I54" s="33">
        <v>1</v>
      </c>
      <c r="J54" s="34">
        <v>245</v>
      </c>
      <c r="K54" s="32">
        <f t="shared" si="5"/>
        <v>10</v>
      </c>
      <c r="L54" s="35">
        <f t="shared" si="2"/>
        <v>4.2553191489361808</v>
      </c>
    </row>
    <row r="55" spans="1:12" x14ac:dyDescent="0.2">
      <c r="A55" s="14" t="s">
        <v>65</v>
      </c>
      <c r="B55" s="32">
        <v>5775</v>
      </c>
      <c r="C55" s="33">
        <v>52</v>
      </c>
      <c r="D55" s="33">
        <v>16</v>
      </c>
      <c r="E55" s="33">
        <v>36</v>
      </c>
      <c r="F55" s="33">
        <v>545</v>
      </c>
      <c r="G55" s="33">
        <v>518</v>
      </c>
      <c r="H55" s="33">
        <v>27</v>
      </c>
      <c r="I55" s="33">
        <v>-10</v>
      </c>
      <c r="J55" s="34">
        <v>5828</v>
      </c>
      <c r="K55" s="32">
        <f t="shared" si="5"/>
        <v>53</v>
      </c>
      <c r="L55" s="35">
        <f t="shared" si="2"/>
        <v>0.91774891774892353</v>
      </c>
    </row>
    <row r="56" spans="1:12" s="26" customFormat="1" ht="18" customHeight="1" x14ac:dyDescent="0.2">
      <c r="A56" s="27" t="s">
        <v>66</v>
      </c>
      <c r="B56" s="28">
        <f>SUM(B57:B67)</f>
        <v>7825</v>
      </c>
      <c r="C56" s="29">
        <f t="shared" ref="C56:K56" si="8">SUM(C57:C67)</f>
        <v>73</v>
      </c>
      <c r="D56" s="29">
        <f t="shared" si="8"/>
        <v>72</v>
      </c>
      <c r="E56" s="29">
        <f t="shared" si="8"/>
        <v>1</v>
      </c>
      <c r="F56" s="29">
        <f t="shared" si="8"/>
        <v>357</v>
      </c>
      <c r="G56" s="29">
        <f t="shared" si="8"/>
        <v>401</v>
      </c>
      <c r="H56" s="29">
        <f t="shared" si="8"/>
        <v>-44</v>
      </c>
      <c r="I56" s="29">
        <f t="shared" si="8"/>
        <v>-14</v>
      </c>
      <c r="J56" s="30">
        <f t="shared" si="8"/>
        <v>7768</v>
      </c>
      <c r="K56" s="28">
        <f t="shared" si="8"/>
        <v>-57</v>
      </c>
      <c r="L56" s="31">
        <f t="shared" si="2"/>
        <v>-0.7284345047923324</v>
      </c>
    </row>
    <row r="57" spans="1:12" x14ac:dyDescent="0.2">
      <c r="A57" s="14" t="s">
        <v>67</v>
      </c>
      <c r="B57" s="32">
        <v>669</v>
      </c>
      <c r="C57" s="33">
        <v>4</v>
      </c>
      <c r="D57" s="33">
        <v>5</v>
      </c>
      <c r="E57" s="33">
        <v>-1</v>
      </c>
      <c r="F57" s="33">
        <v>14</v>
      </c>
      <c r="G57" s="33">
        <v>25</v>
      </c>
      <c r="H57" s="33">
        <v>-11</v>
      </c>
      <c r="I57" s="33">
        <v>-1</v>
      </c>
      <c r="J57" s="34">
        <v>656</v>
      </c>
      <c r="K57" s="32">
        <f t="shared" si="5"/>
        <v>-13</v>
      </c>
      <c r="L57" s="35">
        <f t="shared" si="2"/>
        <v>-1.9431988041853572</v>
      </c>
    </row>
    <row r="58" spans="1:12" x14ac:dyDescent="0.2">
      <c r="A58" s="14" t="s">
        <v>68</v>
      </c>
      <c r="B58" s="32">
        <v>317</v>
      </c>
      <c r="C58" s="33">
        <v>2</v>
      </c>
      <c r="D58" s="33">
        <v>6</v>
      </c>
      <c r="E58" s="33">
        <v>-4</v>
      </c>
      <c r="F58" s="33">
        <v>7</v>
      </c>
      <c r="G58" s="33">
        <v>6</v>
      </c>
      <c r="H58" s="33">
        <v>1</v>
      </c>
      <c r="I58" s="33">
        <v>0</v>
      </c>
      <c r="J58" s="34">
        <v>314</v>
      </c>
      <c r="K58" s="32">
        <f t="shared" si="5"/>
        <v>-3</v>
      </c>
      <c r="L58" s="35">
        <f t="shared" si="2"/>
        <v>-0.94637223974764595</v>
      </c>
    </row>
    <row r="59" spans="1:12" x14ac:dyDescent="0.2">
      <c r="A59" s="14" t="s">
        <v>69</v>
      </c>
      <c r="B59" s="32">
        <v>727</v>
      </c>
      <c r="C59" s="33">
        <v>6</v>
      </c>
      <c r="D59" s="33">
        <v>8</v>
      </c>
      <c r="E59" s="33">
        <v>-2</v>
      </c>
      <c r="F59" s="33">
        <v>33</v>
      </c>
      <c r="G59" s="33">
        <v>35</v>
      </c>
      <c r="H59" s="33">
        <v>-2</v>
      </c>
      <c r="I59" s="33">
        <v>-4</v>
      </c>
      <c r="J59" s="34">
        <v>719</v>
      </c>
      <c r="K59" s="32">
        <f t="shared" si="5"/>
        <v>-8</v>
      </c>
      <c r="L59" s="35">
        <f t="shared" si="2"/>
        <v>-1.1004126547455257</v>
      </c>
    </row>
    <row r="60" spans="1:12" x14ac:dyDescent="0.2">
      <c r="A60" s="14" t="s">
        <v>70</v>
      </c>
      <c r="B60" s="32">
        <v>490</v>
      </c>
      <c r="C60" s="33">
        <v>5</v>
      </c>
      <c r="D60" s="33">
        <v>2</v>
      </c>
      <c r="E60" s="33">
        <v>3</v>
      </c>
      <c r="F60" s="33">
        <v>17</v>
      </c>
      <c r="G60" s="33">
        <v>18</v>
      </c>
      <c r="H60" s="33">
        <v>-1</v>
      </c>
      <c r="I60" s="33">
        <v>0</v>
      </c>
      <c r="J60" s="34">
        <v>492</v>
      </c>
      <c r="K60" s="32">
        <f t="shared" si="5"/>
        <v>2</v>
      </c>
      <c r="L60" s="35">
        <f t="shared" si="2"/>
        <v>0.40816326530612912</v>
      </c>
    </row>
    <row r="61" spans="1:12" x14ac:dyDescent="0.2">
      <c r="A61" s="14" t="s">
        <v>71</v>
      </c>
      <c r="B61" s="32">
        <v>277</v>
      </c>
      <c r="C61" s="33">
        <v>1</v>
      </c>
      <c r="D61" s="33">
        <v>6</v>
      </c>
      <c r="E61" s="33">
        <v>-5</v>
      </c>
      <c r="F61" s="33">
        <v>5</v>
      </c>
      <c r="G61" s="33">
        <v>12</v>
      </c>
      <c r="H61" s="33">
        <v>-7</v>
      </c>
      <c r="I61" s="33">
        <v>-3</v>
      </c>
      <c r="J61" s="34">
        <v>262</v>
      </c>
      <c r="K61" s="32">
        <f t="shared" si="5"/>
        <v>-15</v>
      </c>
      <c r="L61" s="35">
        <f t="shared" si="2"/>
        <v>-5.4151624548736521</v>
      </c>
    </row>
    <row r="62" spans="1:12" x14ac:dyDescent="0.2">
      <c r="A62" s="14" t="s">
        <v>73</v>
      </c>
      <c r="B62" s="32">
        <v>374</v>
      </c>
      <c r="C62" s="33">
        <v>3</v>
      </c>
      <c r="D62" s="33">
        <v>8</v>
      </c>
      <c r="E62" s="33">
        <v>-5</v>
      </c>
      <c r="F62" s="33">
        <v>11</v>
      </c>
      <c r="G62" s="33">
        <v>10</v>
      </c>
      <c r="H62" s="33">
        <v>1</v>
      </c>
      <c r="I62" s="33">
        <v>0</v>
      </c>
      <c r="J62" s="34">
        <v>370</v>
      </c>
      <c r="K62" s="32">
        <f t="shared" si="5"/>
        <v>-4</v>
      </c>
      <c r="L62" s="35">
        <f t="shared" si="2"/>
        <v>-1.0695187165775479</v>
      </c>
    </row>
    <row r="63" spans="1:12" x14ac:dyDescent="0.2">
      <c r="A63" s="14" t="s">
        <v>74</v>
      </c>
      <c r="B63" s="32">
        <v>669</v>
      </c>
      <c r="C63" s="33">
        <v>9</v>
      </c>
      <c r="D63" s="33">
        <v>2</v>
      </c>
      <c r="E63" s="33">
        <v>7</v>
      </c>
      <c r="F63" s="33">
        <v>31</v>
      </c>
      <c r="G63" s="33">
        <v>27</v>
      </c>
      <c r="H63" s="33">
        <v>4</v>
      </c>
      <c r="I63" s="33">
        <v>0</v>
      </c>
      <c r="J63" s="34">
        <v>680</v>
      </c>
      <c r="K63" s="32">
        <f t="shared" si="5"/>
        <v>11</v>
      </c>
      <c r="L63" s="35">
        <f t="shared" si="2"/>
        <v>1.6442451420029869</v>
      </c>
    </row>
    <row r="64" spans="1:12" x14ac:dyDescent="0.2">
      <c r="A64" s="14" t="s">
        <v>75</v>
      </c>
      <c r="B64" s="32">
        <v>1835</v>
      </c>
      <c r="C64" s="33">
        <v>19</v>
      </c>
      <c r="D64" s="33">
        <v>15</v>
      </c>
      <c r="E64" s="33">
        <v>4</v>
      </c>
      <c r="F64" s="33">
        <v>96</v>
      </c>
      <c r="G64" s="33">
        <v>129</v>
      </c>
      <c r="H64" s="33">
        <v>-33</v>
      </c>
      <c r="I64" s="33">
        <v>-5</v>
      </c>
      <c r="J64" s="34">
        <v>1801</v>
      </c>
      <c r="K64" s="32">
        <f t="shared" si="5"/>
        <v>-34</v>
      </c>
      <c r="L64" s="35">
        <f t="shared" si="2"/>
        <v>-1.8528610354223503</v>
      </c>
    </row>
    <row r="65" spans="1:12" x14ac:dyDescent="0.2">
      <c r="A65" s="14" t="s">
        <v>186</v>
      </c>
      <c r="B65" s="32">
        <v>1502</v>
      </c>
      <c r="C65" s="33">
        <v>12</v>
      </c>
      <c r="D65" s="33">
        <v>12</v>
      </c>
      <c r="E65" s="33">
        <v>0</v>
      </c>
      <c r="F65" s="33">
        <v>100</v>
      </c>
      <c r="G65" s="33">
        <v>87</v>
      </c>
      <c r="H65" s="33">
        <v>13</v>
      </c>
      <c r="I65" s="33">
        <v>-1</v>
      </c>
      <c r="J65" s="34">
        <v>1514</v>
      </c>
      <c r="K65" s="32">
        <f t="shared" si="5"/>
        <v>12</v>
      </c>
      <c r="L65" s="35">
        <f t="shared" si="2"/>
        <v>0.798934753661797</v>
      </c>
    </row>
    <row r="66" spans="1:12" x14ac:dyDescent="0.2">
      <c r="A66" s="14" t="s">
        <v>77</v>
      </c>
      <c r="B66" s="32">
        <v>415</v>
      </c>
      <c r="C66" s="33">
        <v>6</v>
      </c>
      <c r="D66" s="33">
        <v>4</v>
      </c>
      <c r="E66" s="33">
        <v>2</v>
      </c>
      <c r="F66" s="33">
        <v>24</v>
      </c>
      <c r="G66" s="33">
        <v>32</v>
      </c>
      <c r="H66" s="33">
        <v>-8</v>
      </c>
      <c r="I66" s="33">
        <v>0</v>
      </c>
      <c r="J66" s="34">
        <v>409</v>
      </c>
      <c r="K66" s="32">
        <f t="shared" si="5"/>
        <v>-6</v>
      </c>
      <c r="L66" s="35">
        <f t="shared" si="2"/>
        <v>-1.4457831325301242</v>
      </c>
    </row>
    <row r="67" spans="1:12" x14ac:dyDescent="0.2">
      <c r="A67" s="14" t="s">
        <v>78</v>
      </c>
      <c r="B67" s="32">
        <v>550</v>
      </c>
      <c r="C67" s="33">
        <v>6</v>
      </c>
      <c r="D67" s="33">
        <v>4</v>
      </c>
      <c r="E67" s="33">
        <v>2</v>
      </c>
      <c r="F67" s="33">
        <v>19</v>
      </c>
      <c r="G67" s="33">
        <v>20</v>
      </c>
      <c r="H67" s="33">
        <v>-1</v>
      </c>
      <c r="I67" s="33">
        <v>0</v>
      </c>
      <c r="J67" s="34">
        <v>551</v>
      </c>
      <c r="K67" s="32">
        <f t="shared" si="5"/>
        <v>1</v>
      </c>
      <c r="L67" s="35">
        <f t="shared" si="2"/>
        <v>0.18181818181817277</v>
      </c>
    </row>
    <row r="68" spans="1:12" s="26" customFormat="1" ht="18" customHeight="1" x14ac:dyDescent="0.2">
      <c r="A68" s="27" t="s">
        <v>79</v>
      </c>
      <c r="B68" s="28">
        <f>SUM(B69:B82)</f>
        <v>12173</v>
      </c>
      <c r="C68" s="29">
        <f t="shared" ref="C68:K68" si="9">SUM(C69:C82)</f>
        <v>103</v>
      </c>
      <c r="D68" s="29">
        <f t="shared" si="9"/>
        <v>99</v>
      </c>
      <c r="E68" s="29">
        <f t="shared" si="9"/>
        <v>4</v>
      </c>
      <c r="F68" s="29">
        <f t="shared" si="9"/>
        <v>752</v>
      </c>
      <c r="G68" s="29">
        <f t="shared" si="9"/>
        <v>681</v>
      </c>
      <c r="H68" s="29">
        <f t="shared" si="9"/>
        <v>71</v>
      </c>
      <c r="I68" s="29">
        <f t="shared" si="9"/>
        <v>21</v>
      </c>
      <c r="J68" s="30">
        <f t="shared" si="9"/>
        <v>12269</v>
      </c>
      <c r="K68" s="28">
        <f t="shared" si="9"/>
        <v>96</v>
      </c>
      <c r="L68" s="31">
        <f t="shared" si="2"/>
        <v>0.78863057586463015</v>
      </c>
    </row>
    <row r="69" spans="1:12" x14ac:dyDescent="0.2">
      <c r="A69" s="14" t="s">
        <v>80</v>
      </c>
      <c r="B69" s="32">
        <v>772</v>
      </c>
      <c r="C69" s="33">
        <v>6</v>
      </c>
      <c r="D69" s="33">
        <v>7</v>
      </c>
      <c r="E69" s="33">
        <v>-1</v>
      </c>
      <c r="F69" s="33">
        <v>45</v>
      </c>
      <c r="G69" s="33">
        <v>42</v>
      </c>
      <c r="H69" s="33">
        <v>3</v>
      </c>
      <c r="I69" s="33">
        <v>-3</v>
      </c>
      <c r="J69" s="34">
        <v>771</v>
      </c>
      <c r="K69" s="32">
        <f t="shared" si="5"/>
        <v>-1</v>
      </c>
      <c r="L69" s="35">
        <f t="shared" ref="L69:L132" si="10">J69/B69*100-100</f>
        <v>-0.12953367875647359</v>
      </c>
    </row>
    <row r="70" spans="1:12" x14ac:dyDescent="0.2">
      <c r="A70" s="14" t="s">
        <v>81</v>
      </c>
      <c r="B70" s="32">
        <v>278</v>
      </c>
      <c r="C70" s="33">
        <v>0</v>
      </c>
      <c r="D70" s="33">
        <v>1</v>
      </c>
      <c r="E70" s="33">
        <v>-1</v>
      </c>
      <c r="F70" s="33">
        <v>19</v>
      </c>
      <c r="G70" s="33">
        <v>9</v>
      </c>
      <c r="H70" s="33">
        <v>10</v>
      </c>
      <c r="I70" s="33">
        <v>0</v>
      </c>
      <c r="J70" s="34">
        <v>287</v>
      </c>
      <c r="K70" s="32">
        <f t="shared" si="5"/>
        <v>9</v>
      </c>
      <c r="L70" s="35">
        <f t="shared" si="10"/>
        <v>3.237410071942449</v>
      </c>
    </row>
    <row r="71" spans="1:12" x14ac:dyDescent="0.2">
      <c r="A71" s="14" t="s">
        <v>83</v>
      </c>
      <c r="B71" s="32">
        <v>192</v>
      </c>
      <c r="C71" s="33">
        <v>1</v>
      </c>
      <c r="D71" s="33">
        <v>2</v>
      </c>
      <c r="E71" s="33">
        <v>-1</v>
      </c>
      <c r="F71" s="33">
        <v>4</v>
      </c>
      <c r="G71" s="33">
        <v>7</v>
      </c>
      <c r="H71" s="33">
        <v>-3</v>
      </c>
      <c r="I71" s="33">
        <v>0</v>
      </c>
      <c r="J71" s="34">
        <v>188</v>
      </c>
      <c r="K71" s="32">
        <f t="shared" si="5"/>
        <v>-4</v>
      </c>
      <c r="L71" s="35">
        <f t="shared" si="10"/>
        <v>-2.0833333333333428</v>
      </c>
    </row>
    <row r="72" spans="1:12" x14ac:dyDescent="0.2">
      <c r="A72" s="14" t="s">
        <v>84</v>
      </c>
      <c r="B72" s="32">
        <v>294</v>
      </c>
      <c r="C72" s="33">
        <v>4</v>
      </c>
      <c r="D72" s="33">
        <v>3</v>
      </c>
      <c r="E72" s="33">
        <v>1</v>
      </c>
      <c r="F72" s="33">
        <v>10</v>
      </c>
      <c r="G72" s="33">
        <v>12</v>
      </c>
      <c r="H72" s="33">
        <v>-2</v>
      </c>
      <c r="I72" s="33">
        <v>0</v>
      </c>
      <c r="J72" s="34">
        <v>293</v>
      </c>
      <c r="K72" s="32">
        <f t="shared" si="5"/>
        <v>-1</v>
      </c>
      <c r="L72" s="35">
        <f t="shared" si="10"/>
        <v>-0.34013605442176242</v>
      </c>
    </row>
    <row r="73" spans="1:12" x14ac:dyDescent="0.2">
      <c r="A73" s="14" t="s">
        <v>187</v>
      </c>
      <c r="B73" s="32">
        <v>1854</v>
      </c>
      <c r="C73" s="33">
        <v>12</v>
      </c>
      <c r="D73" s="33">
        <v>17</v>
      </c>
      <c r="E73" s="33">
        <v>-5</v>
      </c>
      <c r="F73" s="33">
        <v>101</v>
      </c>
      <c r="G73" s="33">
        <v>93</v>
      </c>
      <c r="H73" s="33">
        <v>8</v>
      </c>
      <c r="I73" s="33">
        <v>1</v>
      </c>
      <c r="J73" s="34">
        <v>1858</v>
      </c>
      <c r="K73" s="32">
        <f t="shared" si="5"/>
        <v>4</v>
      </c>
      <c r="L73" s="35">
        <f t="shared" si="10"/>
        <v>0.21574973031283662</v>
      </c>
    </row>
    <row r="74" spans="1:12" x14ac:dyDescent="0.2">
      <c r="A74" s="14" t="s">
        <v>86</v>
      </c>
      <c r="B74" s="32">
        <v>401</v>
      </c>
      <c r="C74" s="33">
        <v>6</v>
      </c>
      <c r="D74" s="33">
        <v>1</v>
      </c>
      <c r="E74" s="33">
        <v>5</v>
      </c>
      <c r="F74" s="33">
        <v>22</v>
      </c>
      <c r="G74" s="33">
        <v>22</v>
      </c>
      <c r="H74" s="33">
        <v>0</v>
      </c>
      <c r="I74" s="33">
        <v>45</v>
      </c>
      <c r="J74" s="34">
        <v>451</v>
      </c>
      <c r="K74" s="32">
        <f t="shared" si="5"/>
        <v>50</v>
      </c>
      <c r="L74" s="35">
        <f t="shared" si="10"/>
        <v>12.468827930174569</v>
      </c>
    </row>
    <row r="75" spans="1:12" x14ac:dyDescent="0.2">
      <c r="A75" s="14" t="s">
        <v>87</v>
      </c>
      <c r="B75" s="32">
        <v>103</v>
      </c>
      <c r="C75" s="33">
        <v>0</v>
      </c>
      <c r="D75" s="33">
        <v>3</v>
      </c>
      <c r="E75" s="33">
        <v>-3</v>
      </c>
      <c r="F75" s="33">
        <v>18</v>
      </c>
      <c r="G75" s="33">
        <v>2</v>
      </c>
      <c r="H75" s="33">
        <v>16</v>
      </c>
      <c r="I75" s="33">
        <v>0</v>
      </c>
      <c r="J75" s="34">
        <v>116</v>
      </c>
      <c r="K75" s="32">
        <f t="shared" si="5"/>
        <v>13</v>
      </c>
      <c r="L75" s="35">
        <f t="shared" si="10"/>
        <v>12.621359223300971</v>
      </c>
    </row>
    <row r="76" spans="1:12" x14ac:dyDescent="0.2">
      <c r="A76" s="14" t="s">
        <v>79</v>
      </c>
      <c r="B76" s="32">
        <v>3449</v>
      </c>
      <c r="C76" s="33">
        <v>27</v>
      </c>
      <c r="D76" s="33">
        <v>27</v>
      </c>
      <c r="E76" s="33">
        <v>0</v>
      </c>
      <c r="F76" s="33">
        <v>199</v>
      </c>
      <c r="G76" s="33">
        <v>147</v>
      </c>
      <c r="H76" s="33">
        <v>52</v>
      </c>
      <c r="I76" s="33">
        <v>-15</v>
      </c>
      <c r="J76" s="34">
        <v>3486</v>
      </c>
      <c r="K76" s="32">
        <f t="shared" si="5"/>
        <v>37</v>
      </c>
      <c r="L76" s="35">
        <f t="shared" si="10"/>
        <v>1.0727747173093576</v>
      </c>
    </row>
    <row r="77" spans="1:12" x14ac:dyDescent="0.2">
      <c r="A77" s="14" t="s">
        <v>88</v>
      </c>
      <c r="B77" s="32">
        <v>1590</v>
      </c>
      <c r="C77" s="33">
        <v>23</v>
      </c>
      <c r="D77" s="33">
        <v>5</v>
      </c>
      <c r="E77" s="33">
        <v>18</v>
      </c>
      <c r="F77" s="33">
        <v>173</v>
      </c>
      <c r="G77" s="33">
        <v>180</v>
      </c>
      <c r="H77" s="33">
        <v>-7</v>
      </c>
      <c r="I77" s="33">
        <v>-5</v>
      </c>
      <c r="J77" s="34">
        <v>1596</v>
      </c>
      <c r="K77" s="32">
        <f t="shared" si="5"/>
        <v>6</v>
      </c>
      <c r="L77" s="35">
        <f t="shared" si="10"/>
        <v>0.37735849056603854</v>
      </c>
    </row>
    <row r="78" spans="1:12" x14ac:dyDescent="0.2">
      <c r="A78" s="14" t="s">
        <v>89</v>
      </c>
      <c r="B78" s="32">
        <v>130</v>
      </c>
      <c r="C78" s="33">
        <v>1</v>
      </c>
      <c r="D78" s="33">
        <v>3</v>
      </c>
      <c r="E78" s="33">
        <v>-2</v>
      </c>
      <c r="F78" s="33">
        <v>6</v>
      </c>
      <c r="G78" s="33">
        <v>0</v>
      </c>
      <c r="H78" s="33">
        <v>6</v>
      </c>
      <c r="I78" s="33">
        <v>0</v>
      </c>
      <c r="J78" s="34">
        <v>134</v>
      </c>
      <c r="K78" s="32">
        <f t="shared" si="5"/>
        <v>4</v>
      </c>
      <c r="L78" s="35">
        <f t="shared" si="10"/>
        <v>3.076923076923066</v>
      </c>
    </row>
    <row r="79" spans="1:12" x14ac:dyDescent="0.2">
      <c r="A79" s="14" t="s">
        <v>90</v>
      </c>
      <c r="B79" s="32">
        <v>1337</v>
      </c>
      <c r="C79" s="33">
        <v>10</v>
      </c>
      <c r="D79" s="33">
        <v>17</v>
      </c>
      <c r="E79" s="33">
        <v>-7</v>
      </c>
      <c r="F79" s="33">
        <v>72</v>
      </c>
      <c r="G79" s="33">
        <v>53</v>
      </c>
      <c r="H79" s="33">
        <v>19</v>
      </c>
      <c r="I79" s="33">
        <v>-1</v>
      </c>
      <c r="J79" s="34">
        <v>1348</v>
      </c>
      <c r="K79" s="32">
        <f t="shared" si="5"/>
        <v>11</v>
      </c>
      <c r="L79" s="35">
        <f t="shared" si="10"/>
        <v>0.82273747195213787</v>
      </c>
    </row>
    <row r="80" spans="1:12" x14ac:dyDescent="0.2">
      <c r="A80" s="14" t="s">
        <v>91</v>
      </c>
      <c r="B80" s="32">
        <v>988</v>
      </c>
      <c r="C80" s="33">
        <v>7</v>
      </c>
      <c r="D80" s="33">
        <v>7</v>
      </c>
      <c r="E80" s="33">
        <v>0</v>
      </c>
      <c r="F80" s="33">
        <v>49</v>
      </c>
      <c r="G80" s="33">
        <v>68</v>
      </c>
      <c r="H80" s="33">
        <v>-19</v>
      </c>
      <c r="I80" s="33">
        <v>0</v>
      </c>
      <c r="J80" s="34">
        <v>969</v>
      </c>
      <c r="K80" s="32">
        <f t="shared" si="5"/>
        <v>-19</v>
      </c>
      <c r="L80" s="35">
        <f t="shared" si="10"/>
        <v>-1.923076923076934</v>
      </c>
    </row>
    <row r="81" spans="1:12" x14ac:dyDescent="0.2">
      <c r="A81" s="14" t="s">
        <v>92</v>
      </c>
      <c r="B81" s="32">
        <v>163</v>
      </c>
      <c r="C81" s="33">
        <v>0</v>
      </c>
      <c r="D81" s="33">
        <v>2</v>
      </c>
      <c r="E81" s="33">
        <v>-2</v>
      </c>
      <c r="F81" s="33">
        <v>6</v>
      </c>
      <c r="G81" s="33">
        <v>5</v>
      </c>
      <c r="H81" s="33">
        <v>1</v>
      </c>
      <c r="I81" s="33">
        <v>0</v>
      </c>
      <c r="J81" s="34">
        <v>162</v>
      </c>
      <c r="K81" s="32">
        <f t="shared" si="5"/>
        <v>-1</v>
      </c>
      <c r="L81" s="35">
        <f t="shared" si="10"/>
        <v>-0.61349693251533211</v>
      </c>
    </row>
    <row r="82" spans="1:12" x14ac:dyDescent="0.2">
      <c r="A82" s="14" t="s">
        <v>93</v>
      </c>
      <c r="B82" s="32">
        <v>622</v>
      </c>
      <c r="C82" s="33">
        <v>6</v>
      </c>
      <c r="D82" s="33">
        <v>4</v>
      </c>
      <c r="E82" s="33">
        <v>2</v>
      </c>
      <c r="F82" s="33">
        <v>28</v>
      </c>
      <c r="G82" s="33">
        <v>41</v>
      </c>
      <c r="H82" s="33">
        <v>-13</v>
      </c>
      <c r="I82" s="33">
        <v>-1</v>
      </c>
      <c r="J82" s="34">
        <v>610</v>
      </c>
      <c r="K82" s="32">
        <f t="shared" si="5"/>
        <v>-12</v>
      </c>
      <c r="L82" s="35">
        <f t="shared" si="10"/>
        <v>-1.9292604501607684</v>
      </c>
    </row>
    <row r="83" spans="1:12" s="26" customFormat="1" ht="18" customHeight="1" x14ac:dyDescent="0.2">
      <c r="A83" s="27" t="s">
        <v>94</v>
      </c>
      <c r="B83" s="28">
        <f t="shared" ref="B83:K83" si="11">SUM(B84:B98)</f>
        <v>45295</v>
      </c>
      <c r="C83" s="29">
        <f t="shared" si="11"/>
        <v>368</v>
      </c>
      <c r="D83" s="29">
        <f t="shared" si="11"/>
        <v>379</v>
      </c>
      <c r="E83" s="29">
        <f t="shared" si="11"/>
        <v>-11</v>
      </c>
      <c r="F83" s="29">
        <f t="shared" si="11"/>
        <v>4142</v>
      </c>
      <c r="G83" s="29">
        <f t="shared" si="11"/>
        <v>3500</v>
      </c>
      <c r="H83" s="29">
        <f t="shared" si="11"/>
        <v>642</v>
      </c>
      <c r="I83" s="29">
        <f t="shared" si="11"/>
        <v>-22</v>
      </c>
      <c r="J83" s="30">
        <f t="shared" si="11"/>
        <v>45904</v>
      </c>
      <c r="K83" s="28">
        <f t="shared" si="11"/>
        <v>609</v>
      </c>
      <c r="L83" s="31">
        <f t="shared" si="10"/>
        <v>1.3445192626117688</v>
      </c>
    </row>
    <row r="84" spans="1:12" x14ac:dyDescent="0.2">
      <c r="A84" s="14" t="s">
        <v>188</v>
      </c>
      <c r="B84" s="32">
        <v>2481</v>
      </c>
      <c r="C84" s="33">
        <v>22</v>
      </c>
      <c r="D84" s="33">
        <v>11</v>
      </c>
      <c r="E84" s="33">
        <v>11</v>
      </c>
      <c r="F84" s="33">
        <v>205</v>
      </c>
      <c r="G84" s="33">
        <v>154</v>
      </c>
      <c r="H84" s="33">
        <v>51</v>
      </c>
      <c r="I84" s="33">
        <v>-11</v>
      </c>
      <c r="J84" s="34">
        <v>2532</v>
      </c>
      <c r="K84" s="32">
        <f t="shared" si="5"/>
        <v>51</v>
      </c>
      <c r="L84" s="35">
        <f t="shared" si="10"/>
        <v>2.0556227327690522</v>
      </c>
    </row>
    <row r="85" spans="1:12" x14ac:dyDescent="0.2">
      <c r="A85" s="14" t="s">
        <v>96</v>
      </c>
      <c r="B85" s="32">
        <v>3087</v>
      </c>
      <c r="C85" s="33">
        <v>22</v>
      </c>
      <c r="D85" s="33">
        <v>22</v>
      </c>
      <c r="E85" s="33">
        <v>0</v>
      </c>
      <c r="F85" s="33">
        <v>229</v>
      </c>
      <c r="G85" s="33">
        <v>195</v>
      </c>
      <c r="H85" s="33">
        <v>34</v>
      </c>
      <c r="I85" s="33">
        <v>1</v>
      </c>
      <c r="J85" s="34">
        <v>3122</v>
      </c>
      <c r="K85" s="32">
        <f t="shared" ref="K85:K98" si="12">J85-B85</f>
        <v>35</v>
      </c>
      <c r="L85" s="35">
        <f t="shared" si="10"/>
        <v>1.1337868480725746</v>
      </c>
    </row>
    <row r="86" spans="1:12" x14ac:dyDescent="0.2">
      <c r="A86" s="14" t="s">
        <v>98</v>
      </c>
      <c r="B86" s="32">
        <v>2904</v>
      </c>
      <c r="C86" s="33">
        <v>25</v>
      </c>
      <c r="D86" s="33">
        <v>30</v>
      </c>
      <c r="E86" s="33">
        <v>-5</v>
      </c>
      <c r="F86" s="33">
        <v>248</v>
      </c>
      <c r="G86" s="33">
        <v>184</v>
      </c>
      <c r="H86" s="33">
        <v>64</v>
      </c>
      <c r="I86" s="33">
        <v>-1</v>
      </c>
      <c r="J86" s="34">
        <v>2962</v>
      </c>
      <c r="K86" s="32">
        <f t="shared" si="12"/>
        <v>58</v>
      </c>
      <c r="L86" s="35">
        <f t="shared" si="10"/>
        <v>1.9972451790633698</v>
      </c>
    </row>
    <row r="87" spans="1:12" x14ac:dyDescent="0.2">
      <c r="A87" s="14" t="s">
        <v>99</v>
      </c>
      <c r="B87" s="32">
        <v>1578</v>
      </c>
      <c r="C87" s="33">
        <v>15</v>
      </c>
      <c r="D87" s="33">
        <v>14</v>
      </c>
      <c r="E87" s="33">
        <v>1</v>
      </c>
      <c r="F87" s="33">
        <v>119</v>
      </c>
      <c r="G87" s="33">
        <v>114</v>
      </c>
      <c r="H87" s="33">
        <v>5</v>
      </c>
      <c r="I87" s="33">
        <v>-4</v>
      </c>
      <c r="J87" s="34">
        <v>1580</v>
      </c>
      <c r="K87" s="32">
        <f t="shared" si="12"/>
        <v>2</v>
      </c>
      <c r="L87" s="35">
        <f t="shared" si="10"/>
        <v>0.1267427122940461</v>
      </c>
    </row>
    <row r="88" spans="1:12" x14ac:dyDescent="0.2">
      <c r="A88" s="14" t="s">
        <v>101</v>
      </c>
      <c r="B88" s="32">
        <v>2136</v>
      </c>
      <c r="C88" s="33">
        <v>22</v>
      </c>
      <c r="D88" s="33">
        <v>17</v>
      </c>
      <c r="E88" s="33">
        <v>5</v>
      </c>
      <c r="F88" s="33">
        <v>175</v>
      </c>
      <c r="G88" s="33">
        <v>125</v>
      </c>
      <c r="H88" s="33">
        <v>50</v>
      </c>
      <c r="I88" s="33">
        <v>-4</v>
      </c>
      <c r="J88" s="34">
        <v>2187</v>
      </c>
      <c r="K88" s="32">
        <f t="shared" si="12"/>
        <v>51</v>
      </c>
      <c r="L88" s="35">
        <f t="shared" si="10"/>
        <v>2.3876404494381944</v>
      </c>
    </row>
    <row r="89" spans="1:12" x14ac:dyDescent="0.2">
      <c r="A89" s="14" t="s">
        <v>102</v>
      </c>
      <c r="B89" s="32">
        <v>511</v>
      </c>
      <c r="C89" s="33">
        <v>2</v>
      </c>
      <c r="D89" s="33">
        <v>5</v>
      </c>
      <c r="E89" s="33">
        <v>-3</v>
      </c>
      <c r="F89" s="33">
        <v>35</v>
      </c>
      <c r="G89" s="33">
        <v>46</v>
      </c>
      <c r="H89" s="33">
        <v>-11</v>
      </c>
      <c r="I89" s="33">
        <v>-2</v>
      </c>
      <c r="J89" s="34">
        <v>495</v>
      </c>
      <c r="K89" s="32">
        <f t="shared" si="12"/>
        <v>-16</v>
      </c>
      <c r="L89" s="35">
        <f t="shared" si="10"/>
        <v>-3.1311154598825794</v>
      </c>
    </row>
    <row r="90" spans="1:12" x14ac:dyDescent="0.2">
      <c r="A90" s="14" t="s">
        <v>103</v>
      </c>
      <c r="B90" s="32">
        <v>3722</v>
      </c>
      <c r="C90" s="33">
        <v>39</v>
      </c>
      <c r="D90" s="33">
        <v>34</v>
      </c>
      <c r="E90" s="33">
        <v>5</v>
      </c>
      <c r="F90" s="33">
        <v>348</v>
      </c>
      <c r="G90" s="33">
        <v>306</v>
      </c>
      <c r="H90" s="33">
        <v>42</v>
      </c>
      <c r="I90" s="33">
        <v>-4</v>
      </c>
      <c r="J90" s="34">
        <v>3765</v>
      </c>
      <c r="K90" s="32">
        <f t="shared" si="12"/>
        <v>43</v>
      </c>
      <c r="L90" s="35">
        <f t="shared" si="10"/>
        <v>1.1552928533046725</v>
      </c>
    </row>
    <row r="91" spans="1:12" x14ac:dyDescent="0.2">
      <c r="A91" s="14" t="s">
        <v>104</v>
      </c>
      <c r="B91" s="32">
        <v>1152</v>
      </c>
      <c r="C91" s="33">
        <v>17</v>
      </c>
      <c r="D91" s="33">
        <v>8</v>
      </c>
      <c r="E91" s="33">
        <v>9</v>
      </c>
      <c r="F91" s="33">
        <v>110</v>
      </c>
      <c r="G91" s="33">
        <v>73</v>
      </c>
      <c r="H91" s="33">
        <v>37</v>
      </c>
      <c r="I91" s="33">
        <v>0</v>
      </c>
      <c r="J91" s="34">
        <v>1198</v>
      </c>
      <c r="K91" s="32">
        <f t="shared" si="12"/>
        <v>46</v>
      </c>
      <c r="L91" s="35">
        <f t="shared" si="10"/>
        <v>3.9930555555555571</v>
      </c>
    </row>
    <row r="92" spans="1:12" x14ac:dyDescent="0.2">
      <c r="A92" s="14" t="s">
        <v>105</v>
      </c>
      <c r="B92" s="32">
        <v>866</v>
      </c>
      <c r="C92" s="33">
        <v>3</v>
      </c>
      <c r="D92" s="33">
        <v>13</v>
      </c>
      <c r="E92" s="33">
        <v>-10</v>
      </c>
      <c r="F92" s="33">
        <v>99</v>
      </c>
      <c r="G92" s="33">
        <v>70</v>
      </c>
      <c r="H92" s="33">
        <v>29</v>
      </c>
      <c r="I92" s="33">
        <v>-1</v>
      </c>
      <c r="J92" s="34">
        <v>884</v>
      </c>
      <c r="K92" s="32">
        <f t="shared" si="12"/>
        <v>18</v>
      </c>
      <c r="L92" s="35">
        <f t="shared" si="10"/>
        <v>2.0785219399538164</v>
      </c>
    </row>
    <row r="93" spans="1:12" x14ac:dyDescent="0.2">
      <c r="A93" s="14" t="s">
        <v>106</v>
      </c>
      <c r="B93" s="32">
        <v>2280</v>
      </c>
      <c r="C93" s="33">
        <v>11</v>
      </c>
      <c r="D93" s="33">
        <v>16</v>
      </c>
      <c r="E93" s="33">
        <v>-5</v>
      </c>
      <c r="F93" s="33">
        <v>191</v>
      </c>
      <c r="G93" s="33">
        <v>194</v>
      </c>
      <c r="H93" s="33">
        <v>-3</v>
      </c>
      <c r="I93" s="33">
        <v>-3</v>
      </c>
      <c r="J93" s="34">
        <v>2269</v>
      </c>
      <c r="K93" s="32">
        <f t="shared" si="12"/>
        <v>-11</v>
      </c>
      <c r="L93" s="35">
        <f t="shared" si="10"/>
        <v>-0.48245614035087669</v>
      </c>
    </row>
    <row r="94" spans="1:12" x14ac:dyDescent="0.2">
      <c r="A94" s="14" t="s">
        <v>107</v>
      </c>
      <c r="B94" s="32">
        <v>4110</v>
      </c>
      <c r="C94" s="33">
        <v>17</v>
      </c>
      <c r="D94" s="33">
        <v>23</v>
      </c>
      <c r="E94" s="33">
        <v>-6</v>
      </c>
      <c r="F94" s="33">
        <v>1016</v>
      </c>
      <c r="G94" s="33">
        <v>970</v>
      </c>
      <c r="H94" s="33">
        <v>46</v>
      </c>
      <c r="I94" s="33">
        <v>-5</v>
      </c>
      <c r="J94" s="34">
        <v>4145</v>
      </c>
      <c r="K94" s="32">
        <f t="shared" si="12"/>
        <v>35</v>
      </c>
      <c r="L94" s="35">
        <f t="shared" si="10"/>
        <v>0.85158150851580672</v>
      </c>
    </row>
    <row r="95" spans="1:12" x14ac:dyDescent="0.2">
      <c r="A95" s="14" t="s">
        <v>109</v>
      </c>
      <c r="B95" s="32">
        <v>2064</v>
      </c>
      <c r="C95" s="33">
        <v>14</v>
      </c>
      <c r="D95" s="33">
        <v>17</v>
      </c>
      <c r="E95" s="33">
        <v>-3</v>
      </c>
      <c r="F95" s="33">
        <v>134</v>
      </c>
      <c r="G95" s="33">
        <v>118</v>
      </c>
      <c r="H95" s="33">
        <v>16</v>
      </c>
      <c r="I95" s="33">
        <v>17</v>
      </c>
      <c r="J95" s="34">
        <v>2094</v>
      </c>
      <c r="K95" s="32">
        <f t="shared" si="12"/>
        <v>30</v>
      </c>
      <c r="L95" s="35">
        <f t="shared" si="10"/>
        <v>1.4534883720930196</v>
      </c>
    </row>
    <row r="96" spans="1:12" x14ac:dyDescent="0.2">
      <c r="A96" s="14" t="s">
        <v>94</v>
      </c>
      <c r="B96" s="32">
        <v>15574</v>
      </c>
      <c r="C96" s="33">
        <v>138</v>
      </c>
      <c r="D96" s="33">
        <v>143</v>
      </c>
      <c r="E96" s="33">
        <v>-5</v>
      </c>
      <c r="F96" s="33">
        <v>973</v>
      </c>
      <c r="G96" s="33">
        <v>751</v>
      </c>
      <c r="H96" s="33">
        <v>222</v>
      </c>
      <c r="I96" s="33">
        <v>-4</v>
      </c>
      <c r="J96" s="34">
        <v>15787</v>
      </c>
      <c r="K96" s="32">
        <f t="shared" si="12"/>
        <v>213</v>
      </c>
      <c r="L96" s="35">
        <f t="shared" si="10"/>
        <v>1.3676640554770785</v>
      </c>
    </row>
    <row r="97" spans="1:12" x14ac:dyDescent="0.2">
      <c r="A97" s="14" t="s">
        <v>111</v>
      </c>
      <c r="B97" s="32">
        <v>1154</v>
      </c>
      <c r="C97" s="33">
        <v>9</v>
      </c>
      <c r="D97" s="33">
        <v>12</v>
      </c>
      <c r="E97" s="33">
        <v>-3</v>
      </c>
      <c r="F97" s="33">
        <v>69</v>
      </c>
      <c r="G97" s="33">
        <v>66</v>
      </c>
      <c r="H97" s="33">
        <v>3</v>
      </c>
      <c r="I97" s="33">
        <v>0</v>
      </c>
      <c r="J97" s="34">
        <v>1154</v>
      </c>
      <c r="K97" s="32">
        <f t="shared" si="12"/>
        <v>0</v>
      </c>
      <c r="L97" s="35">
        <f t="shared" si="10"/>
        <v>0</v>
      </c>
    </row>
    <row r="98" spans="1:12" x14ac:dyDescent="0.2">
      <c r="A98" s="14" t="s">
        <v>112</v>
      </c>
      <c r="B98" s="32">
        <v>1676</v>
      </c>
      <c r="C98" s="33">
        <v>12</v>
      </c>
      <c r="D98" s="33">
        <v>14</v>
      </c>
      <c r="E98" s="33">
        <v>-2</v>
      </c>
      <c r="F98" s="33">
        <v>191</v>
      </c>
      <c r="G98" s="33">
        <v>134</v>
      </c>
      <c r="H98" s="33">
        <v>57</v>
      </c>
      <c r="I98" s="33">
        <v>-1</v>
      </c>
      <c r="J98" s="34">
        <v>1730</v>
      </c>
      <c r="K98" s="32">
        <f t="shared" si="12"/>
        <v>54</v>
      </c>
      <c r="L98" s="35">
        <f t="shared" si="10"/>
        <v>3.2219570405728035</v>
      </c>
    </row>
    <row r="99" spans="1:12" s="26" customFormat="1" ht="18" customHeight="1" x14ac:dyDescent="0.2">
      <c r="A99" s="27" t="s">
        <v>114</v>
      </c>
      <c r="B99" s="28">
        <f>SUM(B100:B108)</f>
        <v>10231</v>
      </c>
      <c r="C99" s="29">
        <f t="shared" ref="C99:K99" si="13">SUM(C100:C108)</f>
        <v>67</v>
      </c>
      <c r="D99" s="29">
        <f t="shared" si="13"/>
        <v>94</v>
      </c>
      <c r="E99" s="29">
        <f t="shared" si="13"/>
        <v>-27</v>
      </c>
      <c r="F99" s="29">
        <f t="shared" si="13"/>
        <v>613</v>
      </c>
      <c r="G99" s="29">
        <f t="shared" si="13"/>
        <v>581</v>
      </c>
      <c r="H99" s="29">
        <f t="shared" si="13"/>
        <v>32</v>
      </c>
      <c r="I99" s="29">
        <f t="shared" si="13"/>
        <v>-1</v>
      </c>
      <c r="J99" s="30">
        <f t="shared" si="13"/>
        <v>10235</v>
      </c>
      <c r="K99" s="28">
        <f t="shared" si="13"/>
        <v>4</v>
      </c>
      <c r="L99" s="31">
        <f t="shared" si="10"/>
        <v>3.9096862476782235E-2</v>
      </c>
    </row>
    <row r="100" spans="1:12" x14ac:dyDescent="0.2">
      <c r="A100" s="14" t="s">
        <v>115</v>
      </c>
      <c r="B100" s="32">
        <v>337</v>
      </c>
      <c r="C100" s="33">
        <v>2</v>
      </c>
      <c r="D100" s="33">
        <v>1</v>
      </c>
      <c r="E100" s="33">
        <v>1</v>
      </c>
      <c r="F100" s="33">
        <v>36</v>
      </c>
      <c r="G100" s="33">
        <v>31</v>
      </c>
      <c r="H100" s="33">
        <v>5</v>
      </c>
      <c r="I100" s="33">
        <v>3</v>
      </c>
      <c r="J100" s="34">
        <v>346</v>
      </c>
      <c r="K100" s="32">
        <f t="shared" ref="K100:K161" si="14">J100-B100</f>
        <v>9</v>
      </c>
      <c r="L100" s="35">
        <f t="shared" si="10"/>
        <v>2.6706231454005831</v>
      </c>
    </row>
    <row r="101" spans="1:12" x14ac:dyDescent="0.2">
      <c r="A101" s="14" t="s">
        <v>116</v>
      </c>
      <c r="B101" s="32">
        <v>3501</v>
      </c>
      <c r="C101" s="33">
        <v>25</v>
      </c>
      <c r="D101" s="33">
        <v>35</v>
      </c>
      <c r="E101" s="33">
        <v>-10</v>
      </c>
      <c r="F101" s="33">
        <v>222</v>
      </c>
      <c r="G101" s="33">
        <v>224</v>
      </c>
      <c r="H101" s="33">
        <v>-2</v>
      </c>
      <c r="I101" s="33">
        <v>1</v>
      </c>
      <c r="J101" s="34">
        <v>3490</v>
      </c>
      <c r="K101" s="32">
        <f t="shared" si="14"/>
        <v>-11</v>
      </c>
      <c r="L101" s="35">
        <f t="shared" si="10"/>
        <v>-0.31419594401599227</v>
      </c>
    </row>
    <row r="102" spans="1:12" x14ac:dyDescent="0.2">
      <c r="A102" s="14" t="s">
        <v>117</v>
      </c>
      <c r="B102" s="32">
        <v>1671</v>
      </c>
      <c r="C102" s="33">
        <v>16</v>
      </c>
      <c r="D102" s="33">
        <v>13</v>
      </c>
      <c r="E102" s="33">
        <v>3</v>
      </c>
      <c r="F102" s="33">
        <v>52</v>
      </c>
      <c r="G102" s="33">
        <v>90</v>
      </c>
      <c r="H102" s="33">
        <v>-38</v>
      </c>
      <c r="I102" s="33">
        <v>0</v>
      </c>
      <c r="J102" s="34">
        <v>1636</v>
      </c>
      <c r="K102" s="32">
        <f t="shared" si="14"/>
        <v>-35</v>
      </c>
      <c r="L102" s="35">
        <f t="shared" si="10"/>
        <v>-2.0945541591861172</v>
      </c>
    </row>
    <row r="103" spans="1:12" x14ac:dyDescent="0.2">
      <c r="A103" s="14" t="s">
        <v>118</v>
      </c>
      <c r="B103" s="32">
        <v>1324</v>
      </c>
      <c r="C103" s="33">
        <v>2</v>
      </c>
      <c r="D103" s="33">
        <v>14</v>
      </c>
      <c r="E103" s="33">
        <v>-12</v>
      </c>
      <c r="F103" s="33">
        <v>66</v>
      </c>
      <c r="G103" s="33">
        <v>59</v>
      </c>
      <c r="H103" s="33">
        <v>7</v>
      </c>
      <c r="I103" s="33">
        <v>0</v>
      </c>
      <c r="J103" s="34">
        <v>1319</v>
      </c>
      <c r="K103" s="32">
        <f t="shared" si="14"/>
        <v>-5</v>
      </c>
      <c r="L103" s="35">
        <f t="shared" si="10"/>
        <v>-0.37764350453171858</v>
      </c>
    </row>
    <row r="104" spans="1:12" x14ac:dyDescent="0.2">
      <c r="A104" s="14" t="s">
        <v>119</v>
      </c>
      <c r="B104" s="32">
        <v>222</v>
      </c>
      <c r="C104" s="33">
        <v>1</v>
      </c>
      <c r="D104" s="33">
        <v>3</v>
      </c>
      <c r="E104" s="33">
        <v>-2</v>
      </c>
      <c r="F104" s="33">
        <v>38</v>
      </c>
      <c r="G104" s="33">
        <v>23</v>
      </c>
      <c r="H104" s="33">
        <v>15</v>
      </c>
      <c r="I104" s="33">
        <v>0</v>
      </c>
      <c r="J104" s="34">
        <v>235</v>
      </c>
      <c r="K104" s="32">
        <f t="shared" si="14"/>
        <v>13</v>
      </c>
      <c r="L104" s="35">
        <f t="shared" si="10"/>
        <v>5.8558558558558644</v>
      </c>
    </row>
    <row r="105" spans="1:12" x14ac:dyDescent="0.2">
      <c r="A105" s="14" t="s">
        <v>120</v>
      </c>
      <c r="B105" s="32">
        <v>452</v>
      </c>
      <c r="C105" s="33">
        <v>4</v>
      </c>
      <c r="D105" s="33">
        <v>7</v>
      </c>
      <c r="E105" s="33">
        <v>-3</v>
      </c>
      <c r="F105" s="33">
        <v>36</v>
      </c>
      <c r="G105" s="33">
        <v>32</v>
      </c>
      <c r="H105" s="33">
        <v>4</v>
      </c>
      <c r="I105" s="33">
        <v>-1</v>
      </c>
      <c r="J105" s="34">
        <v>452</v>
      </c>
      <c r="K105" s="32">
        <f t="shared" si="14"/>
        <v>0</v>
      </c>
      <c r="L105" s="35">
        <f t="shared" si="10"/>
        <v>0</v>
      </c>
    </row>
    <row r="106" spans="1:12" x14ac:dyDescent="0.2">
      <c r="A106" s="14" t="s">
        <v>121</v>
      </c>
      <c r="B106" s="32">
        <v>938</v>
      </c>
      <c r="C106" s="33">
        <v>5</v>
      </c>
      <c r="D106" s="33">
        <v>9</v>
      </c>
      <c r="E106" s="33">
        <v>-4</v>
      </c>
      <c r="F106" s="33">
        <v>41</v>
      </c>
      <c r="G106" s="33">
        <v>38</v>
      </c>
      <c r="H106" s="33">
        <v>3</v>
      </c>
      <c r="I106" s="33">
        <v>0</v>
      </c>
      <c r="J106" s="34">
        <v>937</v>
      </c>
      <c r="K106" s="32">
        <f t="shared" si="14"/>
        <v>-1</v>
      </c>
      <c r="L106" s="35">
        <f t="shared" si="10"/>
        <v>-0.10660980810234832</v>
      </c>
    </row>
    <row r="107" spans="1:12" x14ac:dyDescent="0.2">
      <c r="A107" s="14" t="s">
        <v>122</v>
      </c>
      <c r="B107" s="32">
        <v>184</v>
      </c>
      <c r="C107" s="33">
        <v>0</v>
      </c>
      <c r="D107" s="33">
        <v>2</v>
      </c>
      <c r="E107" s="33">
        <v>-2</v>
      </c>
      <c r="F107" s="33">
        <v>20</v>
      </c>
      <c r="G107" s="33">
        <v>13</v>
      </c>
      <c r="H107" s="33">
        <v>7</v>
      </c>
      <c r="I107" s="33">
        <v>0</v>
      </c>
      <c r="J107" s="34">
        <v>189</v>
      </c>
      <c r="K107" s="32">
        <f t="shared" si="14"/>
        <v>5</v>
      </c>
      <c r="L107" s="35">
        <f t="shared" si="10"/>
        <v>2.7173913043478279</v>
      </c>
    </row>
    <row r="108" spans="1:12" x14ac:dyDescent="0.2">
      <c r="A108" s="14" t="s">
        <v>123</v>
      </c>
      <c r="B108" s="32">
        <v>1602</v>
      </c>
      <c r="C108" s="33">
        <v>12</v>
      </c>
      <c r="D108" s="33">
        <v>10</v>
      </c>
      <c r="E108" s="33">
        <v>2</v>
      </c>
      <c r="F108" s="33">
        <v>102</v>
      </c>
      <c r="G108" s="33">
        <v>71</v>
      </c>
      <c r="H108" s="33">
        <v>31</v>
      </c>
      <c r="I108" s="33">
        <v>-4</v>
      </c>
      <c r="J108" s="34">
        <v>1631</v>
      </c>
      <c r="K108" s="32">
        <f t="shared" si="14"/>
        <v>29</v>
      </c>
      <c r="L108" s="35">
        <f t="shared" si="10"/>
        <v>1.8102372034956176</v>
      </c>
    </row>
    <row r="109" spans="1:12" s="26" customFormat="1" ht="18" customHeight="1" x14ac:dyDescent="0.2">
      <c r="A109" s="27" t="s">
        <v>124</v>
      </c>
      <c r="B109" s="28">
        <f>SUM(B110:B115)</f>
        <v>40894</v>
      </c>
      <c r="C109" s="29">
        <f t="shared" ref="C109:K109" si="15">SUM(C110:C115)</f>
        <v>403</v>
      </c>
      <c r="D109" s="29">
        <f t="shared" si="15"/>
        <v>299</v>
      </c>
      <c r="E109" s="29">
        <f t="shared" si="15"/>
        <v>104</v>
      </c>
      <c r="F109" s="29">
        <f t="shared" si="15"/>
        <v>2922</v>
      </c>
      <c r="G109" s="29">
        <f t="shared" si="15"/>
        <v>2390</v>
      </c>
      <c r="H109" s="29">
        <f t="shared" si="15"/>
        <v>532</v>
      </c>
      <c r="I109" s="29">
        <f t="shared" si="15"/>
        <v>-46</v>
      </c>
      <c r="J109" s="30">
        <f t="shared" si="15"/>
        <v>41484</v>
      </c>
      <c r="K109" s="28">
        <f t="shared" si="15"/>
        <v>590</v>
      </c>
      <c r="L109" s="31">
        <f t="shared" si="10"/>
        <v>1.4427544383039077</v>
      </c>
    </row>
    <row r="110" spans="1:12" x14ac:dyDescent="0.2">
      <c r="A110" s="14" t="s">
        <v>125</v>
      </c>
      <c r="B110" s="32">
        <v>1098</v>
      </c>
      <c r="C110" s="33">
        <v>7</v>
      </c>
      <c r="D110" s="33">
        <v>8</v>
      </c>
      <c r="E110" s="33">
        <v>-1</v>
      </c>
      <c r="F110" s="33">
        <v>87</v>
      </c>
      <c r="G110" s="33">
        <v>83</v>
      </c>
      <c r="H110" s="33">
        <v>4</v>
      </c>
      <c r="I110" s="33">
        <v>-3</v>
      </c>
      <c r="J110" s="34">
        <v>1098</v>
      </c>
      <c r="K110" s="32">
        <f t="shared" si="14"/>
        <v>0</v>
      </c>
      <c r="L110" s="35">
        <f t="shared" si="10"/>
        <v>0</v>
      </c>
    </row>
    <row r="111" spans="1:12" x14ac:dyDescent="0.2">
      <c r="A111" s="14" t="s">
        <v>126</v>
      </c>
      <c r="B111" s="32">
        <v>2721</v>
      </c>
      <c r="C111" s="33">
        <v>36</v>
      </c>
      <c r="D111" s="33">
        <v>9</v>
      </c>
      <c r="E111" s="33">
        <v>27</v>
      </c>
      <c r="F111" s="33">
        <v>225</v>
      </c>
      <c r="G111" s="33">
        <v>185</v>
      </c>
      <c r="H111" s="33">
        <v>40</v>
      </c>
      <c r="I111" s="33">
        <v>-1</v>
      </c>
      <c r="J111" s="34">
        <v>2787</v>
      </c>
      <c r="K111" s="32">
        <f t="shared" si="14"/>
        <v>66</v>
      </c>
      <c r="L111" s="35">
        <f t="shared" si="10"/>
        <v>2.4255788313120235</v>
      </c>
    </row>
    <row r="112" spans="1:12" x14ac:dyDescent="0.2">
      <c r="A112" s="14" t="s">
        <v>127</v>
      </c>
      <c r="B112" s="32">
        <v>974</v>
      </c>
      <c r="C112" s="33">
        <v>10</v>
      </c>
      <c r="D112" s="33">
        <v>7</v>
      </c>
      <c r="E112" s="33">
        <v>3</v>
      </c>
      <c r="F112" s="33">
        <v>82</v>
      </c>
      <c r="G112" s="33">
        <v>86</v>
      </c>
      <c r="H112" s="33">
        <v>-4</v>
      </c>
      <c r="I112" s="33">
        <v>-1</v>
      </c>
      <c r="J112" s="34">
        <v>972</v>
      </c>
      <c r="K112" s="32">
        <f t="shared" si="14"/>
        <v>-2</v>
      </c>
      <c r="L112" s="35">
        <f t="shared" si="10"/>
        <v>-0.20533880903489887</v>
      </c>
    </row>
    <row r="113" spans="1:12" x14ac:dyDescent="0.2">
      <c r="A113" s="14" t="s">
        <v>128</v>
      </c>
      <c r="B113" s="32">
        <v>6239</v>
      </c>
      <c r="C113" s="33">
        <v>63</v>
      </c>
      <c r="D113" s="33">
        <v>46</v>
      </c>
      <c r="E113" s="33">
        <v>17</v>
      </c>
      <c r="F113" s="33">
        <v>452</v>
      </c>
      <c r="G113" s="33">
        <v>341</v>
      </c>
      <c r="H113" s="33">
        <v>111</v>
      </c>
      <c r="I113" s="33">
        <v>-2</v>
      </c>
      <c r="J113" s="34">
        <v>6365</v>
      </c>
      <c r="K113" s="32">
        <f t="shared" si="14"/>
        <v>126</v>
      </c>
      <c r="L113" s="35">
        <f t="shared" si="10"/>
        <v>2.0195544157717507</v>
      </c>
    </row>
    <row r="114" spans="1:12" x14ac:dyDescent="0.2">
      <c r="A114" s="14" t="s">
        <v>124</v>
      </c>
      <c r="B114" s="32">
        <v>29304</v>
      </c>
      <c r="C114" s="33">
        <v>280</v>
      </c>
      <c r="D114" s="33">
        <v>226</v>
      </c>
      <c r="E114" s="33">
        <v>54</v>
      </c>
      <c r="F114" s="33">
        <v>2046</v>
      </c>
      <c r="G114" s="33">
        <v>1653</v>
      </c>
      <c r="H114" s="33">
        <v>393</v>
      </c>
      <c r="I114" s="33">
        <v>-33</v>
      </c>
      <c r="J114" s="34">
        <v>29718</v>
      </c>
      <c r="K114" s="32">
        <f t="shared" si="14"/>
        <v>414</v>
      </c>
      <c r="L114" s="35">
        <f t="shared" si="10"/>
        <v>1.4127764127764237</v>
      </c>
    </row>
    <row r="115" spans="1:12" x14ac:dyDescent="0.2">
      <c r="A115" s="14" t="s">
        <v>129</v>
      </c>
      <c r="B115" s="32">
        <v>558</v>
      </c>
      <c r="C115" s="33">
        <v>7</v>
      </c>
      <c r="D115" s="33">
        <v>3</v>
      </c>
      <c r="E115" s="33">
        <v>4</v>
      </c>
      <c r="F115" s="33">
        <v>30</v>
      </c>
      <c r="G115" s="33">
        <v>42</v>
      </c>
      <c r="H115" s="33">
        <v>-12</v>
      </c>
      <c r="I115" s="33">
        <v>-6</v>
      </c>
      <c r="J115" s="34">
        <v>544</v>
      </c>
      <c r="K115" s="32">
        <f t="shared" si="14"/>
        <v>-14</v>
      </c>
      <c r="L115" s="35">
        <f t="shared" si="10"/>
        <v>-2.5089605734766991</v>
      </c>
    </row>
    <row r="116" spans="1:12" s="26" customFormat="1" ht="18" customHeight="1" x14ac:dyDescent="0.2">
      <c r="A116" s="27" t="s">
        <v>130</v>
      </c>
      <c r="B116" s="28">
        <f>SUM(B117:B121)</f>
        <v>23068</v>
      </c>
      <c r="C116" s="29">
        <f t="shared" ref="C116:K116" si="16">SUM(C117:C121)</f>
        <v>241</v>
      </c>
      <c r="D116" s="29">
        <f t="shared" si="16"/>
        <v>172</v>
      </c>
      <c r="E116" s="29">
        <f t="shared" si="16"/>
        <v>69</v>
      </c>
      <c r="F116" s="29">
        <f t="shared" si="16"/>
        <v>1758</v>
      </c>
      <c r="G116" s="29">
        <f t="shared" si="16"/>
        <v>1349</v>
      </c>
      <c r="H116" s="29">
        <f t="shared" si="16"/>
        <v>409</v>
      </c>
      <c r="I116" s="29">
        <f t="shared" si="16"/>
        <v>-51</v>
      </c>
      <c r="J116" s="30">
        <f t="shared" si="16"/>
        <v>23495</v>
      </c>
      <c r="K116" s="28">
        <f t="shared" si="16"/>
        <v>427</v>
      </c>
      <c r="L116" s="31">
        <f t="shared" si="10"/>
        <v>1.8510490723079585</v>
      </c>
    </row>
    <row r="117" spans="1:12" x14ac:dyDescent="0.2">
      <c r="A117" s="14" t="s">
        <v>131</v>
      </c>
      <c r="B117" s="32">
        <v>2559</v>
      </c>
      <c r="C117" s="33">
        <v>26</v>
      </c>
      <c r="D117" s="33">
        <v>18</v>
      </c>
      <c r="E117" s="33">
        <v>8</v>
      </c>
      <c r="F117" s="33">
        <v>195</v>
      </c>
      <c r="G117" s="33">
        <v>199</v>
      </c>
      <c r="H117" s="33">
        <v>-4</v>
      </c>
      <c r="I117" s="33">
        <v>-10</v>
      </c>
      <c r="J117" s="34">
        <v>2553</v>
      </c>
      <c r="K117" s="32">
        <f t="shared" si="14"/>
        <v>-6</v>
      </c>
      <c r="L117" s="35">
        <f t="shared" si="10"/>
        <v>-0.23446658851113966</v>
      </c>
    </row>
    <row r="118" spans="1:12" x14ac:dyDescent="0.2">
      <c r="A118" s="14" t="s">
        <v>132</v>
      </c>
      <c r="B118" s="32">
        <v>2963</v>
      </c>
      <c r="C118" s="33">
        <v>30</v>
      </c>
      <c r="D118" s="33">
        <v>27</v>
      </c>
      <c r="E118" s="33">
        <v>3</v>
      </c>
      <c r="F118" s="33">
        <v>245</v>
      </c>
      <c r="G118" s="33">
        <v>175</v>
      </c>
      <c r="H118" s="33">
        <v>70</v>
      </c>
      <c r="I118" s="33">
        <v>-2</v>
      </c>
      <c r="J118" s="34">
        <v>3034</v>
      </c>
      <c r="K118" s="32">
        <f t="shared" si="14"/>
        <v>71</v>
      </c>
      <c r="L118" s="35">
        <f t="shared" si="10"/>
        <v>2.3962200472494146</v>
      </c>
    </row>
    <row r="119" spans="1:12" x14ac:dyDescent="0.2">
      <c r="A119" s="14" t="s">
        <v>130</v>
      </c>
      <c r="B119" s="32">
        <v>7246</v>
      </c>
      <c r="C119" s="33">
        <v>72</v>
      </c>
      <c r="D119" s="33">
        <v>54</v>
      </c>
      <c r="E119" s="33">
        <v>18</v>
      </c>
      <c r="F119" s="33">
        <v>570</v>
      </c>
      <c r="G119" s="33">
        <v>363</v>
      </c>
      <c r="H119" s="33">
        <v>207</v>
      </c>
      <c r="I119" s="33">
        <v>-26</v>
      </c>
      <c r="J119" s="34">
        <v>7445</v>
      </c>
      <c r="K119" s="32">
        <f t="shared" si="14"/>
        <v>199</v>
      </c>
      <c r="L119" s="35">
        <f t="shared" si="10"/>
        <v>2.7463428098261033</v>
      </c>
    </row>
    <row r="120" spans="1:12" x14ac:dyDescent="0.2">
      <c r="A120" s="14" t="s">
        <v>133</v>
      </c>
      <c r="B120" s="32">
        <v>5861</v>
      </c>
      <c r="C120" s="33">
        <v>59</v>
      </c>
      <c r="D120" s="33">
        <v>42</v>
      </c>
      <c r="E120" s="33">
        <v>17</v>
      </c>
      <c r="F120" s="33">
        <v>337</v>
      </c>
      <c r="G120" s="33">
        <v>246</v>
      </c>
      <c r="H120" s="33">
        <v>91</v>
      </c>
      <c r="I120" s="33">
        <v>-10</v>
      </c>
      <c r="J120" s="34">
        <v>5959</v>
      </c>
      <c r="K120" s="32">
        <f t="shared" si="14"/>
        <v>98</v>
      </c>
      <c r="L120" s="35">
        <f t="shared" si="10"/>
        <v>1.6720696126940879</v>
      </c>
    </row>
    <row r="121" spans="1:12" x14ac:dyDescent="0.2">
      <c r="A121" s="14" t="s">
        <v>134</v>
      </c>
      <c r="B121" s="32">
        <v>4439</v>
      </c>
      <c r="C121" s="33">
        <v>54</v>
      </c>
      <c r="D121" s="33">
        <v>31</v>
      </c>
      <c r="E121" s="33">
        <v>23</v>
      </c>
      <c r="F121" s="33">
        <v>411</v>
      </c>
      <c r="G121" s="33">
        <v>366</v>
      </c>
      <c r="H121" s="33">
        <v>45</v>
      </c>
      <c r="I121" s="33">
        <v>-3</v>
      </c>
      <c r="J121" s="34">
        <v>4504</v>
      </c>
      <c r="K121" s="32">
        <f t="shared" si="14"/>
        <v>65</v>
      </c>
      <c r="L121" s="35">
        <f t="shared" si="10"/>
        <v>1.4642937598558206</v>
      </c>
    </row>
    <row r="122" spans="1:12" s="26" customFormat="1" ht="18" customHeight="1" x14ac:dyDescent="0.2">
      <c r="A122" s="27" t="s">
        <v>135</v>
      </c>
      <c r="B122" s="28">
        <f>SUM(B123:B133)</f>
        <v>39313</v>
      </c>
      <c r="C122" s="29">
        <f t="shared" ref="C122:K122" si="17">SUM(C123:C133)</f>
        <v>431</v>
      </c>
      <c r="D122" s="29">
        <f t="shared" si="17"/>
        <v>304</v>
      </c>
      <c r="E122" s="29">
        <f t="shared" si="17"/>
        <v>127</v>
      </c>
      <c r="F122" s="29">
        <f t="shared" si="17"/>
        <v>3185</v>
      </c>
      <c r="G122" s="29">
        <f t="shared" si="17"/>
        <v>2359</v>
      </c>
      <c r="H122" s="29">
        <f t="shared" si="17"/>
        <v>826</v>
      </c>
      <c r="I122" s="29">
        <f t="shared" si="17"/>
        <v>-96</v>
      </c>
      <c r="J122" s="30">
        <f t="shared" si="17"/>
        <v>40170</v>
      </c>
      <c r="K122" s="28">
        <f t="shared" si="17"/>
        <v>857</v>
      </c>
      <c r="L122" s="31">
        <f t="shared" si="10"/>
        <v>2.1799404777045766</v>
      </c>
    </row>
    <row r="123" spans="1:12" x14ac:dyDescent="0.2">
      <c r="A123" s="14" t="s">
        <v>136</v>
      </c>
      <c r="B123" s="32">
        <v>789</v>
      </c>
      <c r="C123" s="33">
        <v>12</v>
      </c>
      <c r="D123" s="33">
        <v>5</v>
      </c>
      <c r="E123" s="33">
        <v>7</v>
      </c>
      <c r="F123" s="33">
        <v>55</v>
      </c>
      <c r="G123" s="33">
        <v>57</v>
      </c>
      <c r="H123" s="33">
        <v>-2</v>
      </c>
      <c r="I123" s="33">
        <v>-1</v>
      </c>
      <c r="J123" s="34">
        <v>793</v>
      </c>
      <c r="K123" s="32">
        <f t="shared" si="14"/>
        <v>4</v>
      </c>
      <c r="L123" s="35">
        <f t="shared" si="10"/>
        <v>0.50697084917617019</v>
      </c>
    </row>
    <row r="124" spans="1:12" x14ac:dyDescent="0.2">
      <c r="A124" s="14" t="s">
        <v>137</v>
      </c>
      <c r="B124" s="32">
        <v>1329</v>
      </c>
      <c r="C124" s="33">
        <v>12</v>
      </c>
      <c r="D124" s="33">
        <v>10</v>
      </c>
      <c r="E124" s="33">
        <v>2</v>
      </c>
      <c r="F124" s="33">
        <v>142</v>
      </c>
      <c r="G124" s="33">
        <v>112</v>
      </c>
      <c r="H124" s="33">
        <v>30</v>
      </c>
      <c r="I124" s="33">
        <v>-2</v>
      </c>
      <c r="J124" s="34">
        <v>1359</v>
      </c>
      <c r="K124" s="32">
        <f t="shared" si="14"/>
        <v>30</v>
      </c>
      <c r="L124" s="35">
        <f t="shared" si="10"/>
        <v>2.2573363431151279</v>
      </c>
    </row>
    <row r="125" spans="1:12" x14ac:dyDescent="0.2">
      <c r="A125" s="14" t="s">
        <v>138</v>
      </c>
      <c r="B125" s="32">
        <v>7196</v>
      </c>
      <c r="C125" s="33">
        <v>88</v>
      </c>
      <c r="D125" s="33">
        <v>56</v>
      </c>
      <c r="E125" s="33">
        <v>32</v>
      </c>
      <c r="F125" s="33">
        <v>560</v>
      </c>
      <c r="G125" s="33">
        <v>375</v>
      </c>
      <c r="H125" s="33">
        <v>185</v>
      </c>
      <c r="I125" s="33">
        <v>-2</v>
      </c>
      <c r="J125" s="34">
        <v>7411</v>
      </c>
      <c r="K125" s="32">
        <f t="shared" si="14"/>
        <v>215</v>
      </c>
      <c r="L125" s="35">
        <f t="shared" si="10"/>
        <v>2.9877709838799262</v>
      </c>
    </row>
    <row r="126" spans="1:12" x14ac:dyDescent="0.2">
      <c r="A126" s="14" t="s">
        <v>139</v>
      </c>
      <c r="B126" s="32">
        <v>883</v>
      </c>
      <c r="C126" s="33">
        <v>12</v>
      </c>
      <c r="D126" s="33">
        <v>7</v>
      </c>
      <c r="E126" s="33">
        <v>5</v>
      </c>
      <c r="F126" s="33">
        <v>28</v>
      </c>
      <c r="G126" s="33">
        <v>24</v>
      </c>
      <c r="H126" s="33">
        <v>4</v>
      </c>
      <c r="I126" s="33">
        <v>0</v>
      </c>
      <c r="J126" s="34">
        <v>892</v>
      </c>
      <c r="K126" s="32">
        <f t="shared" si="14"/>
        <v>9</v>
      </c>
      <c r="L126" s="35">
        <f t="shared" si="10"/>
        <v>1.0192525481313766</v>
      </c>
    </row>
    <row r="127" spans="1:12" x14ac:dyDescent="0.2">
      <c r="A127" s="14" t="s">
        <v>140</v>
      </c>
      <c r="B127" s="32">
        <v>2520</v>
      </c>
      <c r="C127" s="33">
        <v>18</v>
      </c>
      <c r="D127" s="33">
        <v>21</v>
      </c>
      <c r="E127" s="33">
        <v>-3</v>
      </c>
      <c r="F127" s="33">
        <v>273</v>
      </c>
      <c r="G127" s="33">
        <v>152</v>
      </c>
      <c r="H127" s="33">
        <v>121</v>
      </c>
      <c r="I127" s="33">
        <v>-1</v>
      </c>
      <c r="J127" s="34">
        <v>2637</v>
      </c>
      <c r="K127" s="32">
        <f t="shared" si="14"/>
        <v>117</v>
      </c>
      <c r="L127" s="35">
        <f t="shared" si="10"/>
        <v>4.642857142857153</v>
      </c>
    </row>
    <row r="128" spans="1:12" x14ac:dyDescent="0.2">
      <c r="A128" s="14" t="s">
        <v>135</v>
      </c>
      <c r="B128" s="32">
        <v>15635</v>
      </c>
      <c r="C128" s="33">
        <v>180</v>
      </c>
      <c r="D128" s="33">
        <v>121</v>
      </c>
      <c r="E128" s="33">
        <v>59</v>
      </c>
      <c r="F128" s="33">
        <v>1093</v>
      </c>
      <c r="G128" s="33">
        <v>958</v>
      </c>
      <c r="H128" s="33">
        <v>135</v>
      </c>
      <c r="I128" s="33">
        <v>-51</v>
      </c>
      <c r="J128" s="34">
        <v>15778</v>
      </c>
      <c r="K128" s="32">
        <f t="shared" si="14"/>
        <v>143</v>
      </c>
      <c r="L128" s="35">
        <f t="shared" si="10"/>
        <v>0.91461464662616265</v>
      </c>
    </row>
    <row r="129" spans="1:12" x14ac:dyDescent="0.2">
      <c r="A129" s="14" t="s">
        <v>141</v>
      </c>
      <c r="B129" s="32">
        <v>2035</v>
      </c>
      <c r="C129" s="33">
        <v>31</v>
      </c>
      <c r="D129" s="33">
        <v>14</v>
      </c>
      <c r="E129" s="33">
        <v>17</v>
      </c>
      <c r="F129" s="33">
        <v>193</v>
      </c>
      <c r="G129" s="33">
        <v>150</v>
      </c>
      <c r="H129" s="33">
        <v>43</v>
      </c>
      <c r="I129" s="33">
        <v>-3</v>
      </c>
      <c r="J129" s="34">
        <v>2092</v>
      </c>
      <c r="K129" s="32">
        <f t="shared" si="14"/>
        <v>57</v>
      </c>
      <c r="L129" s="35">
        <f t="shared" si="10"/>
        <v>2.8009828009827942</v>
      </c>
    </row>
    <row r="130" spans="1:12" x14ac:dyDescent="0.2">
      <c r="A130" s="14" t="s">
        <v>142</v>
      </c>
      <c r="B130" s="32">
        <v>2590</v>
      </c>
      <c r="C130" s="33">
        <v>25</v>
      </c>
      <c r="D130" s="33">
        <v>24</v>
      </c>
      <c r="E130" s="33">
        <v>1</v>
      </c>
      <c r="F130" s="33">
        <v>204</v>
      </c>
      <c r="G130" s="33">
        <v>150</v>
      </c>
      <c r="H130" s="33">
        <v>54</v>
      </c>
      <c r="I130" s="33">
        <v>-2</v>
      </c>
      <c r="J130" s="34">
        <v>2643</v>
      </c>
      <c r="K130" s="32">
        <f t="shared" si="14"/>
        <v>53</v>
      </c>
      <c r="L130" s="35">
        <f t="shared" si="10"/>
        <v>2.04633204633204</v>
      </c>
    </row>
    <row r="131" spans="1:12" x14ac:dyDescent="0.2">
      <c r="A131" s="14" t="s">
        <v>143</v>
      </c>
      <c r="B131" s="32">
        <v>2009</v>
      </c>
      <c r="C131" s="33">
        <v>21</v>
      </c>
      <c r="D131" s="33">
        <v>15</v>
      </c>
      <c r="E131" s="33">
        <v>6</v>
      </c>
      <c r="F131" s="33">
        <v>231</v>
      </c>
      <c r="G131" s="33">
        <v>167</v>
      </c>
      <c r="H131" s="33">
        <v>64</v>
      </c>
      <c r="I131" s="33">
        <v>1</v>
      </c>
      <c r="J131" s="34">
        <v>2080</v>
      </c>
      <c r="K131" s="32">
        <f t="shared" si="14"/>
        <v>71</v>
      </c>
      <c r="L131" s="35">
        <f t="shared" si="10"/>
        <v>3.5340965654554424</v>
      </c>
    </row>
    <row r="132" spans="1:12" x14ac:dyDescent="0.2">
      <c r="A132" s="14" t="s">
        <v>144</v>
      </c>
      <c r="B132" s="32">
        <v>4182</v>
      </c>
      <c r="C132" s="33">
        <v>30</v>
      </c>
      <c r="D132" s="33">
        <v>31</v>
      </c>
      <c r="E132" s="33">
        <v>-1</v>
      </c>
      <c r="F132" s="33">
        <v>390</v>
      </c>
      <c r="G132" s="33">
        <v>200</v>
      </c>
      <c r="H132" s="33">
        <v>190</v>
      </c>
      <c r="I132" s="33">
        <v>-33</v>
      </c>
      <c r="J132" s="34">
        <v>4338</v>
      </c>
      <c r="K132" s="32">
        <f t="shared" si="14"/>
        <v>156</v>
      </c>
      <c r="L132" s="35">
        <f t="shared" si="10"/>
        <v>3.7302725968436192</v>
      </c>
    </row>
    <row r="133" spans="1:12" x14ac:dyDescent="0.2">
      <c r="A133" s="14" t="s">
        <v>145</v>
      </c>
      <c r="B133" s="32">
        <v>145</v>
      </c>
      <c r="C133" s="33">
        <v>2</v>
      </c>
      <c r="D133" s="33">
        <v>0</v>
      </c>
      <c r="E133" s="33">
        <v>2</v>
      </c>
      <c r="F133" s="33">
        <v>16</v>
      </c>
      <c r="G133" s="33">
        <v>14</v>
      </c>
      <c r="H133" s="33">
        <v>2</v>
      </c>
      <c r="I133" s="33">
        <v>-2</v>
      </c>
      <c r="J133" s="34">
        <v>147</v>
      </c>
      <c r="K133" s="32">
        <f t="shared" si="14"/>
        <v>2</v>
      </c>
      <c r="L133" s="35">
        <f t="shared" ref="L133:L161" si="18">J133/B133*100-100</f>
        <v>1.3793103448275872</v>
      </c>
    </row>
    <row r="134" spans="1:12" s="26" customFormat="1" ht="18" customHeight="1" x14ac:dyDescent="0.2">
      <c r="A134" s="27" t="s">
        <v>146</v>
      </c>
      <c r="B134" s="28">
        <f>SUM(B135:B140)</f>
        <v>13717</v>
      </c>
      <c r="C134" s="29">
        <f t="shared" ref="C134:K134" si="19">SUM(C135:C140)</f>
        <v>159</v>
      </c>
      <c r="D134" s="29">
        <f t="shared" si="19"/>
        <v>123</v>
      </c>
      <c r="E134" s="29">
        <f t="shared" si="19"/>
        <v>36</v>
      </c>
      <c r="F134" s="29">
        <f t="shared" si="19"/>
        <v>853</v>
      </c>
      <c r="G134" s="29">
        <f t="shared" si="19"/>
        <v>683</v>
      </c>
      <c r="H134" s="29">
        <f t="shared" si="19"/>
        <v>170</v>
      </c>
      <c r="I134" s="29">
        <f t="shared" si="19"/>
        <v>-16</v>
      </c>
      <c r="J134" s="30">
        <f t="shared" si="19"/>
        <v>13907</v>
      </c>
      <c r="K134" s="28">
        <f t="shared" si="19"/>
        <v>190</v>
      </c>
      <c r="L134" s="31">
        <f t="shared" si="18"/>
        <v>1.3851425238754871</v>
      </c>
    </row>
    <row r="135" spans="1:12" x14ac:dyDescent="0.2">
      <c r="A135" s="14" t="s">
        <v>147</v>
      </c>
      <c r="B135" s="32">
        <v>7467</v>
      </c>
      <c r="C135" s="33">
        <v>77</v>
      </c>
      <c r="D135" s="33">
        <v>57</v>
      </c>
      <c r="E135" s="33">
        <v>20</v>
      </c>
      <c r="F135" s="33">
        <v>496</v>
      </c>
      <c r="G135" s="33">
        <v>354</v>
      </c>
      <c r="H135" s="33">
        <v>142</v>
      </c>
      <c r="I135" s="33">
        <v>-12</v>
      </c>
      <c r="J135" s="34">
        <v>7617</v>
      </c>
      <c r="K135" s="32">
        <f t="shared" si="14"/>
        <v>150</v>
      </c>
      <c r="L135" s="35">
        <f t="shared" si="18"/>
        <v>2.0088388911209307</v>
      </c>
    </row>
    <row r="136" spans="1:12" x14ac:dyDescent="0.2">
      <c r="A136" s="14" t="s">
        <v>148</v>
      </c>
      <c r="B136" s="32">
        <v>180</v>
      </c>
      <c r="C136" s="33">
        <v>0</v>
      </c>
      <c r="D136" s="33">
        <v>0</v>
      </c>
      <c r="E136" s="33">
        <v>0</v>
      </c>
      <c r="F136" s="33">
        <v>16</v>
      </c>
      <c r="G136" s="33">
        <v>16</v>
      </c>
      <c r="H136" s="33">
        <v>0</v>
      </c>
      <c r="I136" s="33">
        <v>0</v>
      </c>
      <c r="J136" s="34">
        <v>180</v>
      </c>
      <c r="K136" s="32">
        <f t="shared" si="14"/>
        <v>0</v>
      </c>
      <c r="L136" s="35">
        <f t="shared" si="18"/>
        <v>0</v>
      </c>
    </row>
    <row r="137" spans="1:12" x14ac:dyDescent="0.2">
      <c r="A137" s="14" t="s">
        <v>149</v>
      </c>
      <c r="B137" s="32">
        <v>758</v>
      </c>
      <c r="C137" s="33">
        <v>8</v>
      </c>
      <c r="D137" s="33">
        <v>12</v>
      </c>
      <c r="E137" s="33">
        <v>-4</v>
      </c>
      <c r="F137" s="33">
        <v>38</v>
      </c>
      <c r="G137" s="33">
        <v>39</v>
      </c>
      <c r="H137" s="33">
        <v>-1</v>
      </c>
      <c r="I137" s="33">
        <v>0</v>
      </c>
      <c r="J137" s="34">
        <v>753</v>
      </c>
      <c r="K137" s="32">
        <f t="shared" si="14"/>
        <v>-5</v>
      </c>
      <c r="L137" s="35">
        <f t="shared" si="18"/>
        <v>-0.65963060686016206</v>
      </c>
    </row>
    <row r="138" spans="1:12" x14ac:dyDescent="0.2">
      <c r="A138" s="14" t="s">
        <v>150</v>
      </c>
      <c r="B138" s="32">
        <v>2944</v>
      </c>
      <c r="C138" s="33">
        <v>36</v>
      </c>
      <c r="D138" s="33">
        <v>27</v>
      </c>
      <c r="E138" s="33">
        <v>9</v>
      </c>
      <c r="F138" s="33">
        <v>132</v>
      </c>
      <c r="G138" s="33">
        <v>121</v>
      </c>
      <c r="H138" s="33">
        <v>11</v>
      </c>
      <c r="I138" s="33">
        <v>-2</v>
      </c>
      <c r="J138" s="34">
        <v>2962</v>
      </c>
      <c r="K138" s="32">
        <f t="shared" si="14"/>
        <v>18</v>
      </c>
      <c r="L138" s="35">
        <f t="shared" si="18"/>
        <v>0.61141304347826519</v>
      </c>
    </row>
    <row r="139" spans="1:12" x14ac:dyDescent="0.2">
      <c r="A139" s="14" t="s">
        <v>151</v>
      </c>
      <c r="B139" s="32">
        <v>848</v>
      </c>
      <c r="C139" s="33">
        <v>9</v>
      </c>
      <c r="D139" s="33">
        <v>17</v>
      </c>
      <c r="E139" s="33">
        <v>-8</v>
      </c>
      <c r="F139" s="33">
        <v>66</v>
      </c>
      <c r="G139" s="33">
        <v>61</v>
      </c>
      <c r="H139" s="33">
        <v>5</v>
      </c>
      <c r="I139" s="33">
        <v>0</v>
      </c>
      <c r="J139" s="34">
        <v>845</v>
      </c>
      <c r="K139" s="32">
        <f t="shared" si="14"/>
        <v>-3</v>
      </c>
      <c r="L139" s="35">
        <f t="shared" si="18"/>
        <v>-0.35377358490565314</v>
      </c>
    </row>
    <row r="140" spans="1:12" x14ac:dyDescent="0.2">
      <c r="A140" s="14" t="s">
        <v>152</v>
      </c>
      <c r="B140" s="32">
        <v>1520</v>
      </c>
      <c r="C140" s="33">
        <v>29</v>
      </c>
      <c r="D140" s="33">
        <v>10</v>
      </c>
      <c r="E140" s="33">
        <v>19</v>
      </c>
      <c r="F140" s="33">
        <v>105</v>
      </c>
      <c r="G140" s="33">
        <v>92</v>
      </c>
      <c r="H140" s="33">
        <v>13</v>
      </c>
      <c r="I140" s="33">
        <v>-2</v>
      </c>
      <c r="J140" s="34">
        <v>1550</v>
      </c>
      <c r="K140" s="32">
        <f t="shared" si="14"/>
        <v>30</v>
      </c>
      <c r="L140" s="35">
        <f t="shared" si="18"/>
        <v>1.9736842105263008</v>
      </c>
    </row>
    <row r="141" spans="1:12" s="26" customFormat="1" ht="18" customHeight="1" x14ac:dyDescent="0.2">
      <c r="A141" s="27" t="s">
        <v>153</v>
      </c>
      <c r="B141" s="28">
        <f>SUM(B142:B151)</f>
        <v>11653</v>
      </c>
      <c r="C141" s="29">
        <f t="shared" ref="C141:K141" si="20">SUM(C142:C151)</f>
        <v>124</v>
      </c>
      <c r="D141" s="29">
        <f t="shared" si="20"/>
        <v>101</v>
      </c>
      <c r="E141" s="29">
        <f t="shared" si="20"/>
        <v>23</v>
      </c>
      <c r="F141" s="29">
        <f t="shared" si="20"/>
        <v>946</v>
      </c>
      <c r="G141" s="29">
        <f t="shared" si="20"/>
        <v>665</v>
      </c>
      <c r="H141" s="29">
        <f t="shared" si="20"/>
        <v>281</v>
      </c>
      <c r="I141" s="29">
        <f t="shared" si="20"/>
        <v>-5</v>
      </c>
      <c r="J141" s="30">
        <f t="shared" si="20"/>
        <v>11952</v>
      </c>
      <c r="K141" s="28">
        <f t="shared" si="20"/>
        <v>299</v>
      </c>
      <c r="L141" s="31">
        <f t="shared" si="18"/>
        <v>2.5658628679310169</v>
      </c>
    </row>
    <row r="142" spans="1:12" x14ac:dyDescent="0.2">
      <c r="A142" s="14" t="s">
        <v>154</v>
      </c>
      <c r="B142" s="32">
        <v>526</v>
      </c>
      <c r="C142" s="33">
        <v>8</v>
      </c>
      <c r="D142" s="33">
        <v>4</v>
      </c>
      <c r="E142" s="33">
        <v>4</v>
      </c>
      <c r="F142" s="33">
        <v>48</v>
      </c>
      <c r="G142" s="33">
        <v>37</v>
      </c>
      <c r="H142" s="33">
        <v>11</v>
      </c>
      <c r="I142" s="33">
        <v>-1</v>
      </c>
      <c r="J142" s="34">
        <v>540</v>
      </c>
      <c r="K142" s="32">
        <f t="shared" si="14"/>
        <v>14</v>
      </c>
      <c r="L142" s="35">
        <f t="shared" si="18"/>
        <v>2.6615969581748971</v>
      </c>
    </row>
    <row r="143" spans="1:12" x14ac:dyDescent="0.2">
      <c r="A143" s="14" t="s">
        <v>155</v>
      </c>
      <c r="B143" s="32">
        <v>677</v>
      </c>
      <c r="C143" s="33">
        <v>8</v>
      </c>
      <c r="D143" s="33">
        <v>8</v>
      </c>
      <c r="E143" s="33">
        <v>0</v>
      </c>
      <c r="F143" s="33">
        <v>49</v>
      </c>
      <c r="G143" s="33">
        <v>19</v>
      </c>
      <c r="H143" s="33">
        <v>30</v>
      </c>
      <c r="I143" s="33">
        <v>0</v>
      </c>
      <c r="J143" s="34">
        <v>707</v>
      </c>
      <c r="K143" s="32">
        <f t="shared" si="14"/>
        <v>30</v>
      </c>
      <c r="L143" s="35">
        <f t="shared" si="18"/>
        <v>4.4313146233382525</v>
      </c>
    </row>
    <row r="144" spans="1:12" x14ac:dyDescent="0.2">
      <c r="A144" s="14" t="s">
        <v>156</v>
      </c>
      <c r="B144" s="32">
        <v>1045</v>
      </c>
      <c r="C144" s="33">
        <v>11</v>
      </c>
      <c r="D144" s="33">
        <v>12</v>
      </c>
      <c r="E144" s="33">
        <v>-1</v>
      </c>
      <c r="F144" s="33">
        <v>102</v>
      </c>
      <c r="G144" s="33">
        <v>84</v>
      </c>
      <c r="H144" s="33">
        <v>18</v>
      </c>
      <c r="I144" s="33">
        <v>0</v>
      </c>
      <c r="J144" s="34">
        <v>1062</v>
      </c>
      <c r="K144" s="32">
        <f t="shared" si="14"/>
        <v>17</v>
      </c>
      <c r="L144" s="35">
        <f t="shared" si="18"/>
        <v>1.6267942583731951</v>
      </c>
    </row>
    <row r="145" spans="1:12" x14ac:dyDescent="0.2">
      <c r="A145" s="14" t="s">
        <v>157</v>
      </c>
      <c r="B145" s="32">
        <v>337</v>
      </c>
      <c r="C145" s="33">
        <v>4</v>
      </c>
      <c r="D145" s="33">
        <v>3</v>
      </c>
      <c r="E145" s="33">
        <v>1</v>
      </c>
      <c r="F145" s="33">
        <v>47</v>
      </c>
      <c r="G145" s="33">
        <v>18</v>
      </c>
      <c r="H145" s="33">
        <v>29</v>
      </c>
      <c r="I145" s="33">
        <v>0</v>
      </c>
      <c r="J145" s="34">
        <v>367</v>
      </c>
      <c r="K145" s="32">
        <f t="shared" si="14"/>
        <v>30</v>
      </c>
      <c r="L145" s="35">
        <f t="shared" si="18"/>
        <v>8.9020771513353054</v>
      </c>
    </row>
    <row r="146" spans="1:12" x14ac:dyDescent="0.2">
      <c r="A146" s="14" t="s">
        <v>158</v>
      </c>
      <c r="B146" s="32">
        <v>1492</v>
      </c>
      <c r="C146" s="33">
        <v>13</v>
      </c>
      <c r="D146" s="33">
        <v>7</v>
      </c>
      <c r="E146" s="33">
        <v>6</v>
      </c>
      <c r="F146" s="33">
        <v>131</v>
      </c>
      <c r="G146" s="33">
        <v>103</v>
      </c>
      <c r="H146" s="33">
        <v>28</v>
      </c>
      <c r="I146" s="33">
        <v>-1</v>
      </c>
      <c r="J146" s="34">
        <v>1525</v>
      </c>
      <c r="K146" s="32">
        <f t="shared" si="14"/>
        <v>33</v>
      </c>
      <c r="L146" s="35">
        <f t="shared" si="18"/>
        <v>2.2117962466488024</v>
      </c>
    </row>
    <row r="147" spans="1:12" x14ac:dyDescent="0.2">
      <c r="A147" s="14" t="s">
        <v>159</v>
      </c>
      <c r="B147" s="32">
        <v>141</v>
      </c>
      <c r="C147" s="33">
        <v>2</v>
      </c>
      <c r="D147" s="33">
        <v>1</v>
      </c>
      <c r="E147" s="33">
        <v>1</v>
      </c>
      <c r="F147" s="33">
        <v>21</v>
      </c>
      <c r="G147" s="33">
        <v>15</v>
      </c>
      <c r="H147" s="33">
        <v>6</v>
      </c>
      <c r="I147" s="33">
        <v>0</v>
      </c>
      <c r="J147" s="34">
        <v>148</v>
      </c>
      <c r="K147" s="32">
        <f t="shared" si="14"/>
        <v>7</v>
      </c>
      <c r="L147" s="35">
        <f t="shared" si="18"/>
        <v>4.9645390070921991</v>
      </c>
    </row>
    <row r="148" spans="1:12" x14ac:dyDescent="0.2">
      <c r="A148" s="14" t="s">
        <v>160</v>
      </c>
      <c r="B148" s="32">
        <v>4013</v>
      </c>
      <c r="C148" s="33">
        <v>43</v>
      </c>
      <c r="D148" s="33">
        <v>36</v>
      </c>
      <c r="E148" s="33">
        <v>7</v>
      </c>
      <c r="F148" s="33">
        <v>305</v>
      </c>
      <c r="G148" s="33">
        <v>206</v>
      </c>
      <c r="H148" s="33">
        <v>99</v>
      </c>
      <c r="I148" s="33">
        <v>-5</v>
      </c>
      <c r="J148" s="34">
        <v>4114</v>
      </c>
      <c r="K148" s="32">
        <f t="shared" si="14"/>
        <v>101</v>
      </c>
      <c r="L148" s="35">
        <f t="shared" si="18"/>
        <v>2.5168203339147794</v>
      </c>
    </row>
    <row r="149" spans="1:12" x14ac:dyDescent="0.2">
      <c r="A149" s="14" t="s">
        <v>161</v>
      </c>
      <c r="B149" s="32">
        <v>1092</v>
      </c>
      <c r="C149" s="33">
        <v>10</v>
      </c>
      <c r="D149" s="33">
        <v>12</v>
      </c>
      <c r="E149" s="33">
        <v>-2</v>
      </c>
      <c r="F149" s="33">
        <v>84</v>
      </c>
      <c r="G149" s="33">
        <v>61</v>
      </c>
      <c r="H149" s="33">
        <v>23</v>
      </c>
      <c r="I149" s="33">
        <v>1</v>
      </c>
      <c r="J149" s="34">
        <v>1114</v>
      </c>
      <c r="K149" s="32">
        <f t="shared" si="14"/>
        <v>22</v>
      </c>
      <c r="L149" s="35">
        <f t="shared" si="18"/>
        <v>2.0146520146520004</v>
      </c>
    </row>
    <row r="150" spans="1:12" x14ac:dyDescent="0.2">
      <c r="A150" s="14" t="s">
        <v>162</v>
      </c>
      <c r="B150" s="32">
        <v>1766</v>
      </c>
      <c r="C150" s="33">
        <v>13</v>
      </c>
      <c r="D150" s="33">
        <v>13</v>
      </c>
      <c r="E150" s="33">
        <v>0</v>
      </c>
      <c r="F150" s="33">
        <v>118</v>
      </c>
      <c r="G150" s="33">
        <v>87</v>
      </c>
      <c r="H150" s="33">
        <v>31</v>
      </c>
      <c r="I150" s="33">
        <v>2</v>
      </c>
      <c r="J150" s="34">
        <v>1799</v>
      </c>
      <c r="K150" s="32">
        <f t="shared" si="14"/>
        <v>33</v>
      </c>
      <c r="L150" s="35">
        <f t="shared" si="18"/>
        <v>1.868629671574169</v>
      </c>
    </row>
    <row r="151" spans="1:12" x14ac:dyDescent="0.2">
      <c r="A151" s="14" t="s">
        <v>163</v>
      </c>
      <c r="B151" s="32">
        <v>564</v>
      </c>
      <c r="C151" s="33">
        <v>12</v>
      </c>
      <c r="D151" s="33">
        <v>5</v>
      </c>
      <c r="E151" s="33">
        <v>7</v>
      </c>
      <c r="F151" s="33">
        <v>41</v>
      </c>
      <c r="G151" s="33">
        <v>35</v>
      </c>
      <c r="H151" s="33">
        <v>6</v>
      </c>
      <c r="I151" s="33">
        <v>-1</v>
      </c>
      <c r="J151" s="34">
        <v>576</v>
      </c>
      <c r="K151" s="32">
        <f t="shared" si="14"/>
        <v>12</v>
      </c>
      <c r="L151" s="35">
        <f t="shared" si="18"/>
        <v>2.1276595744680833</v>
      </c>
    </row>
    <row r="152" spans="1:12" s="26" customFormat="1" ht="18" customHeight="1" x14ac:dyDescent="0.2">
      <c r="A152" s="27" t="s">
        <v>164</v>
      </c>
      <c r="B152" s="28">
        <f>SUM(B153:B161)</f>
        <v>39617</v>
      </c>
      <c r="C152" s="29">
        <f t="shared" ref="C152:K152" si="21">SUM(C153:C161)</f>
        <v>404</v>
      </c>
      <c r="D152" s="29">
        <f t="shared" si="21"/>
        <v>282</v>
      </c>
      <c r="E152" s="29">
        <f t="shared" si="21"/>
        <v>122</v>
      </c>
      <c r="F152" s="29">
        <f t="shared" si="21"/>
        <v>3007</v>
      </c>
      <c r="G152" s="29">
        <f t="shared" si="21"/>
        <v>2394</v>
      </c>
      <c r="H152" s="29">
        <f t="shared" si="21"/>
        <v>613</v>
      </c>
      <c r="I152" s="29">
        <f t="shared" si="21"/>
        <v>-36</v>
      </c>
      <c r="J152" s="30">
        <f t="shared" si="21"/>
        <v>40316</v>
      </c>
      <c r="K152" s="28">
        <f t="shared" si="21"/>
        <v>699</v>
      </c>
      <c r="L152" s="31">
        <f t="shared" si="18"/>
        <v>1.764394073251367</v>
      </c>
    </row>
    <row r="153" spans="1:12" x14ac:dyDescent="0.2">
      <c r="A153" s="14" t="s">
        <v>165</v>
      </c>
      <c r="B153" s="32">
        <v>1259</v>
      </c>
      <c r="C153" s="33">
        <v>7</v>
      </c>
      <c r="D153" s="33">
        <v>11</v>
      </c>
      <c r="E153" s="33">
        <v>-4</v>
      </c>
      <c r="F153" s="33">
        <v>102</v>
      </c>
      <c r="G153" s="33">
        <v>76</v>
      </c>
      <c r="H153" s="33">
        <v>26</v>
      </c>
      <c r="I153" s="33">
        <v>-6</v>
      </c>
      <c r="J153" s="34">
        <v>1275</v>
      </c>
      <c r="K153" s="32">
        <f t="shared" si="14"/>
        <v>16</v>
      </c>
      <c r="L153" s="35">
        <f t="shared" si="18"/>
        <v>1.2708498808578099</v>
      </c>
    </row>
    <row r="154" spans="1:12" x14ac:dyDescent="0.2">
      <c r="A154" s="14" t="s">
        <v>166</v>
      </c>
      <c r="B154" s="32">
        <v>6720</v>
      </c>
      <c r="C154" s="33">
        <v>80</v>
      </c>
      <c r="D154" s="33">
        <v>34</v>
      </c>
      <c r="E154" s="33">
        <v>46</v>
      </c>
      <c r="F154" s="33">
        <v>603</v>
      </c>
      <c r="G154" s="33">
        <v>370</v>
      </c>
      <c r="H154" s="33">
        <v>233</v>
      </c>
      <c r="I154" s="33">
        <v>-8</v>
      </c>
      <c r="J154" s="34">
        <v>6991</v>
      </c>
      <c r="K154" s="32">
        <f t="shared" si="14"/>
        <v>271</v>
      </c>
      <c r="L154" s="35">
        <f t="shared" si="18"/>
        <v>4.032738095238102</v>
      </c>
    </row>
    <row r="155" spans="1:12" x14ac:dyDescent="0.2">
      <c r="A155" s="14" t="s">
        <v>164</v>
      </c>
      <c r="B155" s="32">
        <v>16302</v>
      </c>
      <c r="C155" s="33">
        <v>169</v>
      </c>
      <c r="D155" s="33">
        <v>131</v>
      </c>
      <c r="E155" s="33">
        <v>38</v>
      </c>
      <c r="F155" s="33">
        <v>957</v>
      </c>
      <c r="G155" s="33">
        <v>846</v>
      </c>
      <c r="H155" s="33">
        <v>111</v>
      </c>
      <c r="I155" s="33">
        <v>-14</v>
      </c>
      <c r="J155" s="34">
        <v>16437</v>
      </c>
      <c r="K155" s="32">
        <f t="shared" si="14"/>
        <v>135</v>
      </c>
      <c r="L155" s="35">
        <f t="shared" si="18"/>
        <v>0.82811924917187696</v>
      </c>
    </row>
    <row r="156" spans="1:12" x14ac:dyDescent="0.2">
      <c r="A156" s="14" t="s">
        <v>167</v>
      </c>
      <c r="B156" s="32">
        <v>3116</v>
      </c>
      <c r="C156" s="33">
        <v>25</v>
      </c>
      <c r="D156" s="33">
        <v>18</v>
      </c>
      <c r="E156" s="33">
        <v>7</v>
      </c>
      <c r="F156" s="33">
        <v>460</v>
      </c>
      <c r="G156" s="33">
        <v>396</v>
      </c>
      <c r="H156" s="33">
        <v>64</v>
      </c>
      <c r="I156" s="33">
        <v>-10</v>
      </c>
      <c r="J156" s="34">
        <v>3177</v>
      </c>
      <c r="K156" s="32">
        <f t="shared" si="14"/>
        <v>61</v>
      </c>
      <c r="L156" s="35">
        <f t="shared" si="18"/>
        <v>1.9576379974325988</v>
      </c>
    </row>
    <row r="157" spans="1:12" x14ac:dyDescent="0.2">
      <c r="A157" s="14" t="s">
        <v>168</v>
      </c>
      <c r="B157" s="32">
        <v>831</v>
      </c>
      <c r="C157" s="33">
        <v>14</v>
      </c>
      <c r="D157" s="33">
        <v>13</v>
      </c>
      <c r="E157" s="33">
        <v>1</v>
      </c>
      <c r="F157" s="33">
        <v>68</v>
      </c>
      <c r="G157" s="33">
        <v>47</v>
      </c>
      <c r="H157" s="33">
        <v>21</v>
      </c>
      <c r="I157" s="33">
        <v>-1</v>
      </c>
      <c r="J157" s="34">
        <v>852</v>
      </c>
      <c r="K157" s="32">
        <f t="shared" si="14"/>
        <v>21</v>
      </c>
      <c r="L157" s="35">
        <f t="shared" si="18"/>
        <v>2.5270758122743615</v>
      </c>
    </row>
    <row r="158" spans="1:12" x14ac:dyDescent="0.2">
      <c r="A158" s="14" t="s">
        <v>169</v>
      </c>
      <c r="B158" s="32">
        <v>4125</v>
      </c>
      <c r="C158" s="33">
        <v>37</v>
      </c>
      <c r="D158" s="33">
        <v>30</v>
      </c>
      <c r="E158" s="33">
        <v>7</v>
      </c>
      <c r="F158" s="33">
        <v>249</v>
      </c>
      <c r="G158" s="33">
        <v>237</v>
      </c>
      <c r="H158" s="33">
        <v>12</v>
      </c>
      <c r="I158" s="33">
        <v>-1</v>
      </c>
      <c r="J158" s="34">
        <v>4143</v>
      </c>
      <c r="K158" s="32">
        <f t="shared" si="14"/>
        <v>18</v>
      </c>
      <c r="L158" s="35">
        <f t="shared" si="18"/>
        <v>0.4363636363636374</v>
      </c>
    </row>
    <row r="159" spans="1:12" x14ac:dyDescent="0.2">
      <c r="A159" s="14" t="s">
        <v>170</v>
      </c>
      <c r="B159" s="32">
        <v>1656</v>
      </c>
      <c r="C159" s="33">
        <v>17</v>
      </c>
      <c r="D159" s="33">
        <v>14</v>
      </c>
      <c r="E159" s="33">
        <v>3</v>
      </c>
      <c r="F159" s="33">
        <v>104</v>
      </c>
      <c r="G159" s="33">
        <v>82</v>
      </c>
      <c r="H159" s="33">
        <v>22</v>
      </c>
      <c r="I159" s="33">
        <v>0</v>
      </c>
      <c r="J159" s="34">
        <v>1681</v>
      </c>
      <c r="K159" s="32">
        <f t="shared" si="14"/>
        <v>25</v>
      </c>
      <c r="L159" s="35">
        <f t="shared" si="18"/>
        <v>1.509661835748787</v>
      </c>
    </row>
    <row r="160" spans="1:12" x14ac:dyDescent="0.2">
      <c r="A160" s="14" t="s">
        <v>171</v>
      </c>
      <c r="B160" s="32">
        <v>2137</v>
      </c>
      <c r="C160" s="33">
        <v>18</v>
      </c>
      <c r="D160" s="33">
        <v>10</v>
      </c>
      <c r="E160" s="33">
        <v>8</v>
      </c>
      <c r="F160" s="33">
        <v>185</v>
      </c>
      <c r="G160" s="33">
        <v>161</v>
      </c>
      <c r="H160" s="33">
        <v>24</v>
      </c>
      <c r="I160" s="33">
        <v>4</v>
      </c>
      <c r="J160" s="34">
        <v>2173</v>
      </c>
      <c r="K160" s="32">
        <f t="shared" si="14"/>
        <v>36</v>
      </c>
      <c r="L160" s="35">
        <f t="shared" si="18"/>
        <v>1.6846045858680299</v>
      </c>
    </row>
    <row r="161" spans="1:12" x14ac:dyDescent="0.2">
      <c r="A161" s="14" t="s">
        <v>172</v>
      </c>
      <c r="B161" s="32">
        <v>3471</v>
      </c>
      <c r="C161" s="33">
        <v>37</v>
      </c>
      <c r="D161" s="33">
        <v>21</v>
      </c>
      <c r="E161" s="33">
        <v>16</v>
      </c>
      <c r="F161" s="33">
        <v>279</v>
      </c>
      <c r="G161" s="33">
        <v>179</v>
      </c>
      <c r="H161" s="33">
        <v>100</v>
      </c>
      <c r="I161" s="33">
        <v>0</v>
      </c>
      <c r="J161" s="34">
        <v>3587</v>
      </c>
      <c r="K161" s="32">
        <f t="shared" si="14"/>
        <v>116</v>
      </c>
      <c r="L161" s="35">
        <f t="shared" si="18"/>
        <v>3.3419763756842258</v>
      </c>
    </row>
  </sheetData>
  <mergeCells count="1">
    <mergeCell ref="A1:A2"/>
  </mergeCells>
  <pageMargins left="0.59055118110236227" right="0.59055118110236227" top="0.78740157480314965" bottom="0.74803149606299213" header="0.39370078740157483" footer="0.31496062992125984"/>
  <pageSetup paperSize="9" orientation="landscape" r:id="rId1"/>
  <headerFooter>
    <oddHeader>&amp;L&amp;"Arial,Gras"&amp;8ESPOP - Bilan de la population résidante permanente au 31.12.2010 / &amp;"Arial,Gras italique"ESPOP - Bilanz der ständigen Wohnbevölkerung am 31.12.2010</oddHeader>
    <oddFooter>&amp;L&amp;7&amp;K01+049Source : OFS - ESPOP
Quelle : BFS - ESPOP&amp;R&amp;7&amp;K01+049Canton du Valais - Office de statistique et de péréquation
Kanton Wallis - Amt für Statistik und Finanzausgleich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workbookViewId="0">
      <selection activeCell="B4" sqref="B4"/>
    </sheetView>
  </sheetViews>
  <sheetFormatPr baseColWidth="10" defaultRowHeight="11.25" x14ac:dyDescent="0.2"/>
  <cols>
    <col min="1" max="1" width="17.42578125" style="20" customWidth="1"/>
    <col min="2" max="2" width="12.5703125" style="20" customWidth="1"/>
    <col min="3" max="4" width="10.42578125" style="20" customWidth="1"/>
    <col min="5" max="5" width="11.42578125" style="20"/>
    <col min="6" max="7" width="9.85546875" style="20" customWidth="1"/>
    <col min="8" max="9" width="11.5703125" style="20" customWidth="1"/>
    <col min="10" max="10" width="12.5703125" style="20" customWidth="1"/>
    <col min="11" max="11" width="8.7109375" style="20" customWidth="1"/>
    <col min="12" max="12" width="8.7109375" style="39" customWidth="1"/>
    <col min="13" max="13" width="8.7109375" style="20" customWidth="1"/>
    <col min="14" max="16384" width="11.42578125" style="20"/>
  </cols>
  <sheetData>
    <row r="1" spans="1:12" s="7" customFormat="1" ht="27.75" customHeight="1" x14ac:dyDescent="0.2">
      <c r="A1" s="60" t="s">
        <v>189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 t="s">
        <v>6</v>
      </c>
      <c r="I1" s="2" t="s">
        <v>7</v>
      </c>
      <c r="J1" s="4" t="s">
        <v>8</v>
      </c>
      <c r="K1" s="5" t="s">
        <v>9</v>
      </c>
      <c r="L1" s="6" t="s">
        <v>10</v>
      </c>
    </row>
    <row r="2" spans="1:12" s="7" customFormat="1" ht="37.5" customHeight="1" x14ac:dyDescent="0.2">
      <c r="A2" s="61"/>
      <c r="B2" s="8" t="s">
        <v>173</v>
      </c>
      <c r="C2" s="9" t="s">
        <v>174</v>
      </c>
      <c r="D2" s="9" t="s">
        <v>175</v>
      </c>
      <c r="E2" s="9" t="s">
        <v>176</v>
      </c>
      <c r="F2" s="10" t="s">
        <v>177</v>
      </c>
      <c r="G2" s="10" t="s">
        <v>178</v>
      </c>
      <c r="H2" s="9" t="s">
        <v>179</v>
      </c>
      <c r="I2" s="9" t="s">
        <v>180</v>
      </c>
      <c r="J2" s="11" t="s">
        <v>181</v>
      </c>
      <c r="K2" s="12" t="s">
        <v>182</v>
      </c>
      <c r="L2" s="13" t="s">
        <v>183</v>
      </c>
    </row>
    <row r="3" spans="1:12" ht="5.25" customHeight="1" x14ac:dyDescent="0.2">
      <c r="A3" s="14" t="s">
        <v>11</v>
      </c>
      <c r="B3" s="15" t="s">
        <v>12</v>
      </c>
      <c r="C3" s="16" t="s">
        <v>12</v>
      </c>
      <c r="D3" s="16" t="s">
        <v>12</v>
      </c>
      <c r="E3" s="16" t="s">
        <v>12</v>
      </c>
      <c r="F3" s="16" t="s">
        <v>12</v>
      </c>
      <c r="G3" s="16" t="s">
        <v>12</v>
      </c>
      <c r="H3" s="16" t="s">
        <v>12</v>
      </c>
      <c r="I3" s="16" t="s">
        <v>12</v>
      </c>
      <c r="J3" s="17" t="s">
        <v>12</v>
      </c>
      <c r="K3" s="18" t="s">
        <v>12</v>
      </c>
      <c r="L3" s="19" t="s">
        <v>12</v>
      </c>
    </row>
    <row r="4" spans="1:12" s="26" customFormat="1" ht="24.75" customHeight="1" x14ac:dyDescent="0.2">
      <c r="A4" s="45" t="s">
        <v>190</v>
      </c>
      <c r="B4" s="46">
        <f t="shared" ref="B4:K4" si="0">B5+B20+B29+B39+B59+B72+B88+B109+B119+B126+B132+B144+B151+B162</f>
        <v>298580</v>
      </c>
      <c r="C4" s="47">
        <f t="shared" si="0"/>
        <v>2880</v>
      </c>
      <c r="D4" s="47">
        <f t="shared" si="0"/>
        <v>2381</v>
      </c>
      <c r="E4" s="47">
        <f t="shared" si="0"/>
        <v>499</v>
      </c>
      <c r="F4" s="47">
        <f t="shared" si="0"/>
        <v>22548</v>
      </c>
      <c r="G4" s="47">
        <f t="shared" si="0"/>
        <v>17993</v>
      </c>
      <c r="H4" s="47">
        <f t="shared" si="0"/>
        <v>4555</v>
      </c>
      <c r="I4" s="47">
        <f t="shared" si="0"/>
        <v>-393</v>
      </c>
      <c r="J4" s="48">
        <f t="shared" si="0"/>
        <v>303241</v>
      </c>
      <c r="K4" s="46">
        <f t="shared" si="0"/>
        <v>4661</v>
      </c>
      <c r="L4" s="49">
        <f>J4/B4*100-100</f>
        <v>1.5610556634737804</v>
      </c>
    </row>
    <row r="5" spans="1:12" s="26" customFormat="1" ht="18" customHeight="1" x14ac:dyDescent="0.2">
      <c r="A5" s="27" t="s">
        <v>13</v>
      </c>
      <c r="B5" s="28">
        <f t="shared" ref="B5:K5" si="1">SUM(B6:B19)</f>
        <v>4710</v>
      </c>
      <c r="C5" s="29">
        <f t="shared" si="1"/>
        <v>46</v>
      </c>
      <c r="D5" s="29">
        <f t="shared" si="1"/>
        <v>51</v>
      </c>
      <c r="E5" s="29">
        <f t="shared" si="1"/>
        <v>-5</v>
      </c>
      <c r="F5" s="29">
        <f t="shared" si="1"/>
        <v>299</v>
      </c>
      <c r="G5" s="29">
        <f t="shared" si="1"/>
        <v>305</v>
      </c>
      <c r="H5" s="29">
        <f t="shared" si="1"/>
        <v>-6</v>
      </c>
      <c r="I5" s="29">
        <f t="shared" si="1"/>
        <v>-4</v>
      </c>
      <c r="J5" s="30">
        <f t="shared" si="1"/>
        <v>4695</v>
      </c>
      <c r="K5" s="28">
        <f t="shared" si="1"/>
        <v>-15</v>
      </c>
      <c r="L5" s="31">
        <f t="shared" ref="L5:L68" si="2">J5/B5*100-100</f>
        <v>-0.31847133757962354</v>
      </c>
    </row>
    <row r="6" spans="1:12" x14ac:dyDescent="0.2">
      <c r="A6" s="14" t="s">
        <v>14</v>
      </c>
      <c r="B6" s="32">
        <v>441</v>
      </c>
      <c r="C6" s="33">
        <v>6</v>
      </c>
      <c r="D6" s="33">
        <v>3</v>
      </c>
      <c r="E6" s="33">
        <v>3</v>
      </c>
      <c r="F6" s="33">
        <v>19</v>
      </c>
      <c r="G6" s="33">
        <v>16</v>
      </c>
      <c r="H6" s="33">
        <v>3</v>
      </c>
      <c r="I6" s="33">
        <v>0</v>
      </c>
      <c r="J6" s="34">
        <v>447</v>
      </c>
      <c r="K6" s="32">
        <f>J6-B6</f>
        <v>6</v>
      </c>
      <c r="L6" s="35">
        <f t="shared" si="2"/>
        <v>1.3605442176870781</v>
      </c>
    </row>
    <row r="7" spans="1:12" x14ac:dyDescent="0.2">
      <c r="A7" s="14" t="s">
        <v>15</v>
      </c>
      <c r="B7" s="32">
        <v>154</v>
      </c>
      <c r="C7" s="33">
        <v>2</v>
      </c>
      <c r="D7" s="33">
        <v>2</v>
      </c>
      <c r="E7" s="33">
        <v>0</v>
      </c>
      <c r="F7" s="33">
        <v>3</v>
      </c>
      <c r="G7" s="33">
        <v>10</v>
      </c>
      <c r="H7" s="33">
        <v>-7</v>
      </c>
      <c r="I7" s="33">
        <v>0</v>
      </c>
      <c r="J7" s="34">
        <v>147</v>
      </c>
      <c r="K7" s="32">
        <f t="shared" ref="K7:K19" si="3">J7-B7</f>
        <v>-7</v>
      </c>
      <c r="L7" s="35">
        <f t="shared" si="2"/>
        <v>-4.5454545454545467</v>
      </c>
    </row>
    <row r="8" spans="1:12" x14ac:dyDescent="0.2">
      <c r="A8" s="14" t="s">
        <v>16</v>
      </c>
      <c r="B8" s="32">
        <v>69</v>
      </c>
      <c r="C8" s="33">
        <v>0</v>
      </c>
      <c r="D8" s="33">
        <v>1</v>
      </c>
      <c r="E8" s="33">
        <v>-1</v>
      </c>
      <c r="F8" s="33">
        <v>16</v>
      </c>
      <c r="G8" s="33">
        <v>6</v>
      </c>
      <c r="H8" s="33">
        <v>10</v>
      </c>
      <c r="I8" s="33">
        <v>0</v>
      </c>
      <c r="J8" s="34">
        <v>78</v>
      </c>
      <c r="K8" s="32">
        <f t="shared" si="3"/>
        <v>9</v>
      </c>
      <c r="L8" s="35">
        <f t="shared" si="2"/>
        <v>13.043478260869563</v>
      </c>
    </row>
    <row r="9" spans="1:12" x14ac:dyDescent="0.2">
      <c r="A9" s="14" t="s">
        <v>17</v>
      </c>
      <c r="B9" s="32">
        <v>529</v>
      </c>
      <c r="C9" s="33">
        <v>1</v>
      </c>
      <c r="D9" s="33">
        <v>7</v>
      </c>
      <c r="E9" s="33">
        <v>-6</v>
      </c>
      <c r="F9" s="33">
        <v>21</v>
      </c>
      <c r="G9" s="33">
        <v>25</v>
      </c>
      <c r="H9" s="33">
        <v>-4</v>
      </c>
      <c r="I9" s="33">
        <v>-1</v>
      </c>
      <c r="J9" s="34">
        <v>518</v>
      </c>
      <c r="K9" s="32">
        <f t="shared" si="3"/>
        <v>-11</v>
      </c>
      <c r="L9" s="35">
        <f t="shared" si="2"/>
        <v>-2.0793950850661531</v>
      </c>
    </row>
    <row r="10" spans="1:12" x14ac:dyDescent="0.2">
      <c r="A10" s="14" t="s">
        <v>18</v>
      </c>
      <c r="B10" s="32">
        <v>955</v>
      </c>
      <c r="C10" s="33">
        <v>13</v>
      </c>
      <c r="D10" s="33">
        <v>14</v>
      </c>
      <c r="E10" s="33">
        <v>-1</v>
      </c>
      <c r="F10" s="33">
        <v>81</v>
      </c>
      <c r="G10" s="33">
        <v>79</v>
      </c>
      <c r="H10" s="33">
        <v>2</v>
      </c>
      <c r="I10" s="33">
        <v>-1</v>
      </c>
      <c r="J10" s="34">
        <v>955</v>
      </c>
      <c r="K10" s="32">
        <f t="shared" si="3"/>
        <v>0</v>
      </c>
      <c r="L10" s="35">
        <f t="shared" si="2"/>
        <v>0</v>
      </c>
    </row>
    <row r="11" spans="1:12" x14ac:dyDescent="0.2">
      <c r="A11" s="14" t="s">
        <v>19</v>
      </c>
      <c r="B11" s="32">
        <v>294</v>
      </c>
      <c r="C11" s="33">
        <v>3</v>
      </c>
      <c r="D11" s="33">
        <v>2</v>
      </c>
      <c r="E11" s="33">
        <v>1</v>
      </c>
      <c r="F11" s="33">
        <v>12</v>
      </c>
      <c r="G11" s="33">
        <v>20</v>
      </c>
      <c r="H11" s="33">
        <v>-8</v>
      </c>
      <c r="I11" s="33">
        <v>0</v>
      </c>
      <c r="J11" s="34">
        <v>287</v>
      </c>
      <c r="K11" s="32">
        <f t="shared" si="3"/>
        <v>-7</v>
      </c>
      <c r="L11" s="35">
        <f t="shared" si="2"/>
        <v>-2.3809523809523796</v>
      </c>
    </row>
    <row r="12" spans="1:12" x14ac:dyDescent="0.2">
      <c r="A12" s="14" t="s">
        <v>20</v>
      </c>
      <c r="B12" s="32">
        <v>198</v>
      </c>
      <c r="C12" s="33">
        <v>0</v>
      </c>
      <c r="D12" s="33">
        <v>1</v>
      </c>
      <c r="E12" s="33">
        <v>-1</v>
      </c>
      <c r="F12" s="33">
        <v>9</v>
      </c>
      <c r="G12" s="33">
        <v>7</v>
      </c>
      <c r="H12" s="33">
        <v>2</v>
      </c>
      <c r="I12" s="33">
        <v>-1</v>
      </c>
      <c r="J12" s="34">
        <v>198</v>
      </c>
      <c r="K12" s="32">
        <f t="shared" si="3"/>
        <v>0</v>
      </c>
      <c r="L12" s="35">
        <f t="shared" si="2"/>
        <v>0</v>
      </c>
    </row>
    <row r="13" spans="1:12" x14ac:dyDescent="0.2">
      <c r="A13" s="14" t="s">
        <v>21</v>
      </c>
      <c r="B13" s="32">
        <v>303</v>
      </c>
      <c r="C13" s="33">
        <v>3</v>
      </c>
      <c r="D13" s="33">
        <v>2</v>
      </c>
      <c r="E13" s="33">
        <v>1</v>
      </c>
      <c r="F13" s="33">
        <v>21</v>
      </c>
      <c r="G13" s="33">
        <v>25</v>
      </c>
      <c r="H13" s="33">
        <v>-4</v>
      </c>
      <c r="I13" s="33">
        <v>-1</v>
      </c>
      <c r="J13" s="34">
        <v>299</v>
      </c>
      <c r="K13" s="32">
        <f t="shared" si="3"/>
        <v>-4</v>
      </c>
      <c r="L13" s="35">
        <f t="shared" si="2"/>
        <v>-1.3201320132013308</v>
      </c>
    </row>
    <row r="14" spans="1:12" x14ac:dyDescent="0.2">
      <c r="A14" s="14" t="s">
        <v>22</v>
      </c>
      <c r="B14" s="32">
        <v>505</v>
      </c>
      <c r="C14" s="33">
        <v>5</v>
      </c>
      <c r="D14" s="33">
        <v>7</v>
      </c>
      <c r="E14" s="33">
        <v>-2</v>
      </c>
      <c r="F14" s="33">
        <v>32</v>
      </c>
      <c r="G14" s="33">
        <v>33</v>
      </c>
      <c r="H14" s="33">
        <v>-1</v>
      </c>
      <c r="I14" s="33">
        <v>-2</v>
      </c>
      <c r="J14" s="34">
        <v>500</v>
      </c>
      <c r="K14" s="32">
        <f t="shared" si="3"/>
        <v>-5</v>
      </c>
      <c r="L14" s="35">
        <f t="shared" si="2"/>
        <v>-0.99009900990098743</v>
      </c>
    </row>
    <row r="15" spans="1:12" ht="12" customHeight="1" x14ac:dyDescent="0.2">
      <c r="A15" s="14" t="s">
        <v>23</v>
      </c>
      <c r="B15" s="32">
        <v>47</v>
      </c>
      <c r="C15" s="33">
        <v>0</v>
      </c>
      <c r="D15" s="33">
        <v>2</v>
      </c>
      <c r="E15" s="33">
        <v>-2</v>
      </c>
      <c r="F15" s="33">
        <v>1</v>
      </c>
      <c r="G15" s="33">
        <v>2</v>
      </c>
      <c r="H15" s="33">
        <v>-1</v>
      </c>
      <c r="I15" s="33">
        <v>0</v>
      </c>
      <c r="J15" s="34">
        <v>44</v>
      </c>
      <c r="K15" s="32">
        <f t="shared" si="3"/>
        <v>-3</v>
      </c>
      <c r="L15" s="35">
        <f t="shared" si="2"/>
        <v>-6.3829787234042499</v>
      </c>
    </row>
    <row r="16" spans="1:12" x14ac:dyDescent="0.2">
      <c r="A16" s="14" t="s">
        <v>24</v>
      </c>
      <c r="B16" s="32">
        <v>209</v>
      </c>
      <c r="C16" s="33">
        <v>5</v>
      </c>
      <c r="D16" s="33">
        <v>1</v>
      </c>
      <c r="E16" s="33">
        <v>4</v>
      </c>
      <c r="F16" s="33">
        <v>10</v>
      </c>
      <c r="G16" s="33">
        <v>1</v>
      </c>
      <c r="H16" s="33">
        <v>9</v>
      </c>
      <c r="I16" s="33">
        <v>0</v>
      </c>
      <c r="J16" s="34">
        <v>222</v>
      </c>
      <c r="K16" s="32">
        <f t="shared" si="3"/>
        <v>13</v>
      </c>
      <c r="L16" s="35">
        <f t="shared" si="2"/>
        <v>6.2200956937799106</v>
      </c>
    </row>
    <row r="17" spans="1:12" x14ac:dyDescent="0.2">
      <c r="A17" s="14" t="s">
        <v>25</v>
      </c>
      <c r="B17" s="32">
        <v>277</v>
      </c>
      <c r="C17" s="33">
        <v>2</v>
      </c>
      <c r="D17" s="33">
        <v>1</v>
      </c>
      <c r="E17" s="33">
        <v>1</v>
      </c>
      <c r="F17" s="33">
        <v>22</v>
      </c>
      <c r="G17" s="33">
        <v>27</v>
      </c>
      <c r="H17" s="33">
        <v>-5</v>
      </c>
      <c r="I17" s="33">
        <v>-2</v>
      </c>
      <c r="J17" s="34">
        <v>271</v>
      </c>
      <c r="K17" s="32">
        <f t="shared" si="3"/>
        <v>-6</v>
      </c>
      <c r="L17" s="35">
        <f t="shared" si="2"/>
        <v>-2.1660649819494608</v>
      </c>
    </row>
    <row r="18" spans="1:12" x14ac:dyDescent="0.2">
      <c r="A18" s="14" t="s">
        <v>26</v>
      </c>
      <c r="B18" s="32">
        <v>510</v>
      </c>
      <c r="C18" s="33">
        <v>4</v>
      </c>
      <c r="D18" s="33">
        <v>5</v>
      </c>
      <c r="E18" s="33">
        <v>-1</v>
      </c>
      <c r="F18" s="33">
        <v>34</v>
      </c>
      <c r="G18" s="33">
        <v>43</v>
      </c>
      <c r="H18" s="33">
        <v>-9</v>
      </c>
      <c r="I18" s="33">
        <v>4</v>
      </c>
      <c r="J18" s="34">
        <v>504</v>
      </c>
      <c r="K18" s="32">
        <f t="shared" si="3"/>
        <v>-6</v>
      </c>
      <c r="L18" s="35">
        <f t="shared" si="2"/>
        <v>-1.1764705882352899</v>
      </c>
    </row>
    <row r="19" spans="1:12" x14ac:dyDescent="0.2">
      <c r="A19" s="14" t="s">
        <v>27</v>
      </c>
      <c r="B19" s="32">
        <v>219</v>
      </c>
      <c r="C19" s="33">
        <v>2</v>
      </c>
      <c r="D19" s="33">
        <v>3</v>
      </c>
      <c r="E19" s="33">
        <v>-1</v>
      </c>
      <c r="F19" s="33">
        <v>18</v>
      </c>
      <c r="G19" s="33">
        <v>11</v>
      </c>
      <c r="H19" s="33">
        <v>7</v>
      </c>
      <c r="I19" s="33">
        <v>0</v>
      </c>
      <c r="J19" s="34">
        <v>225</v>
      </c>
      <c r="K19" s="32">
        <f t="shared" si="3"/>
        <v>6</v>
      </c>
      <c r="L19" s="35">
        <f t="shared" si="2"/>
        <v>2.7397260273972677</v>
      </c>
    </row>
    <row r="20" spans="1:12" s="26" customFormat="1" ht="18" customHeight="1" x14ac:dyDescent="0.2">
      <c r="A20" s="27" t="s">
        <v>28</v>
      </c>
      <c r="B20" s="28">
        <f>SUM(B21:B28)</f>
        <v>3007</v>
      </c>
      <c r="C20" s="29">
        <f t="shared" ref="C20:K20" si="4">SUM(C21:C28)</f>
        <v>25</v>
      </c>
      <c r="D20" s="29">
        <f t="shared" si="4"/>
        <v>33</v>
      </c>
      <c r="E20" s="29">
        <f t="shared" si="4"/>
        <v>-8</v>
      </c>
      <c r="F20" s="29">
        <f t="shared" si="4"/>
        <v>160</v>
      </c>
      <c r="G20" s="29">
        <f t="shared" si="4"/>
        <v>194</v>
      </c>
      <c r="H20" s="29">
        <f t="shared" si="4"/>
        <v>-34</v>
      </c>
      <c r="I20" s="29">
        <f t="shared" si="4"/>
        <v>3</v>
      </c>
      <c r="J20" s="30">
        <f t="shared" si="4"/>
        <v>2968</v>
      </c>
      <c r="K20" s="28">
        <f t="shared" si="4"/>
        <v>-39</v>
      </c>
      <c r="L20" s="31">
        <f t="shared" si="2"/>
        <v>-1.29697372796808</v>
      </c>
    </row>
    <row r="21" spans="1:12" x14ac:dyDescent="0.2">
      <c r="A21" s="14" t="s">
        <v>29</v>
      </c>
      <c r="B21" s="32">
        <v>415</v>
      </c>
      <c r="C21" s="33">
        <v>4</v>
      </c>
      <c r="D21" s="33">
        <v>10</v>
      </c>
      <c r="E21" s="33">
        <v>-6</v>
      </c>
      <c r="F21" s="33">
        <v>15</v>
      </c>
      <c r="G21" s="33">
        <v>27</v>
      </c>
      <c r="H21" s="33">
        <v>-12</v>
      </c>
      <c r="I21" s="33">
        <v>0</v>
      </c>
      <c r="J21" s="34">
        <v>397</v>
      </c>
      <c r="K21" s="32">
        <f t="shared" ref="K21:K84" si="5">J21-B21</f>
        <v>-18</v>
      </c>
      <c r="L21" s="35">
        <f t="shared" si="2"/>
        <v>-4.3373493975903585</v>
      </c>
    </row>
    <row r="22" spans="1:12" x14ac:dyDescent="0.2">
      <c r="A22" s="14" t="s">
        <v>30</v>
      </c>
      <c r="B22" s="32">
        <v>27</v>
      </c>
      <c r="C22" s="33">
        <v>0</v>
      </c>
      <c r="D22" s="33">
        <v>1</v>
      </c>
      <c r="E22" s="33">
        <v>-1</v>
      </c>
      <c r="F22" s="33">
        <v>1</v>
      </c>
      <c r="G22" s="33">
        <v>0</v>
      </c>
      <c r="H22" s="33">
        <v>1</v>
      </c>
      <c r="I22" s="33">
        <v>0</v>
      </c>
      <c r="J22" s="34">
        <v>27</v>
      </c>
      <c r="K22" s="32">
        <f t="shared" si="5"/>
        <v>0</v>
      </c>
      <c r="L22" s="35">
        <f t="shared" si="2"/>
        <v>0</v>
      </c>
    </row>
    <row r="23" spans="1:12" x14ac:dyDescent="0.2">
      <c r="A23" s="14" t="s">
        <v>31</v>
      </c>
      <c r="B23" s="32">
        <v>831</v>
      </c>
      <c r="C23" s="33">
        <v>10</v>
      </c>
      <c r="D23" s="33">
        <v>8</v>
      </c>
      <c r="E23" s="33">
        <v>2</v>
      </c>
      <c r="F23" s="33">
        <v>52</v>
      </c>
      <c r="G23" s="33">
        <v>46</v>
      </c>
      <c r="H23" s="33">
        <v>6</v>
      </c>
      <c r="I23" s="33">
        <v>1</v>
      </c>
      <c r="J23" s="34">
        <v>840</v>
      </c>
      <c r="K23" s="32">
        <f t="shared" si="5"/>
        <v>9</v>
      </c>
      <c r="L23" s="35">
        <f t="shared" si="2"/>
        <v>1.0830324909747162</v>
      </c>
    </row>
    <row r="24" spans="1:12" x14ac:dyDescent="0.2">
      <c r="A24" s="14" t="s">
        <v>32</v>
      </c>
      <c r="B24" s="32">
        <v>168</v>
      </c>
      <c r="C24" s="33">
        <v>1</v>
      </c>
      <c r="D24" s="33">
        <v>0</v>
      </c>
      <c r="E24" s="33">
        <v>1</v>
      </c>
      <c r="F24" s="33">
        <v>17</v>
      </c>
      <c r="G24" s="33">
        <v>14</v>
      </c>
      <c r="H24" s="33">
        <v>3</v>
      </c>
      <c r="I24" s="33">
        <v>0</v>
      </c>
      <c r="J24" s="34">
        <v>172</v>
      </c>
      <c r="K24" s="32">
        <f t="shared" si="5"/>
        <v>4</v>
      </c>
      <c r="L24" s="35">
        <f t="shared" si="2"/>
        <v>2.3809523809523796</v>
      </c>
    </row>
    <row r="25" spans="1:12" x14ac:dyDescent="0.2">
      <c r="A25" s="14" t="s">
        <v>33</v>
      </c>
      <c r="B25" s="32">
        <v>476</v>
      </c>
      <c r="C25" s="33">
        <v>2</v>
      </c>
      <c r="D25" s="33">
        <v>6</v>
      </c>
      <c r="E25" s="33">
        <v>-4</v>
      </c>
      <c r="F25" s="33">
        <v>16</v>
      </c>
      <c r="G25" s="33">
        <v>14</v>
      </c>
      <c r="H25" s="33">
        <v>2</v>
      </c>
      <c r="I25" s="33">
        <v>0</v>
      </c>
      <c r="J25" s="34">
        <v>474</v>
      </c>
      <c r="K25" s="32">
        <f t="shared" si="5"/>
        <v>-2</v>
      </c>
      <c r="L25" s="35">
        <f t="shared" si="2"/>
        <v>-0.42016806722688216</v>
      </c>
    </row>
    <row r="26" spans="1:12" x14ac:dyDescent="0.2">
      <c r="A26" s="14" t="s">
        <v>34</v>
      </c>
      <c r="B26" s="32">
        <v>20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4">
        <v>20</v>
      </c>
      <c r="K26" s="32">
        <f t="shared" si="5"/>
        <v>0</v>
      </c>
      <c r="L26" s="35">
        <f t="shared" si="2"/>
        <v>0</v>
      </c>
    </row>
    <row r="27" spans="1:12" x14ac:dyDescent="0.2">
      <c r="A27" s="14" t="s">
        <v>35</v>
      </c>
      <c r="B27" s="32">
        <v>524</v>
      </c>
      <c r="C27" s="33">
        <v>3</v>
      </c>
      <c r="D27" s="33">
        <v>7</v>
      </c>
      <c r="E27" s="33">
        <v>-4</v>
      </c>
      <c r="F27" s="33">
        <v>36</v>
      </c>
      <c r="G27" s="33">
        <v>54</v>
      </c>
      <c r="H27" s="33">
        <v>-18</v>
      </c>
      <c r="I27" s="33">
        <v>0</v>
      </c>
      <c r="J27" s="34">
        <v>502</v>
      </c>
      <c r="K27" s="32">
        <f t="shared" si="5"/>
        <v>-22</v>
      </c>
      <c r="L27" s="35">
        <f t="shared" si="2"/>
        <v>-4.1984732824427482</v>
      </c>
    </row>
    <row r="28" spans="1:12" x14ac:dyDescent="0.2">
      <c r="A28" s="14" t="s">
        <v>36</v>
      </c>
      <c r="B28" s="32">
        <v>546</v>
      </c>
      <c r="C28" s="33">
        <v>5</v>
      </c>
      <c r="D28" s="33">
        <v>1</v>
      </c>
      <c r="E28" s="33">
        <v>4</v>
      </c>
      <c r="F28" s="33">
        <v>23</v>
      </c>
      <c r="G28" s="33">
        <v>39</v>
      </c>
      <c r="H28" s="33">
        <v>-16</v>
      </c>
      <c r="I28" s="33">
        <v>2</v>
      </c>
      <c r="J28" s="34">
        <v>536</v>
      </c>
      <c r="K28" s="32">
        <f t="shared" si="5"/>
        <v>-10</v>
      </c>
      <c r="L28" s="35">
        <f t="shared" si="2"/>
        <v>-1.8315018315018392</v>
      </c>
    </row>
    <row r="29" spans="1:12" s="26" customFormat="1" ht="18" customHeight="1" x14ac:dyDescent="0.2">
      <c r="A29" s="27" t="s">
        <v>37</v>
      </c>
      <c r="B29" s="36">
        <f>SUM(B30:B38)</f>
        <v>23991</v>
      </c>
      <c r="C29" s="37">
        <f t="shared" ref="C29:K29" si="6">SUM(C30:C38)</f>
        <v>215</v>
      </c>
      <c r="D29" s="37">
        <f t="shared" si="6"/>
        <v>205</v>
      </c>
      <c r="E29" s="37">
        <f t="shared" si="6"/>
        <v>10</v>
      </c>
      <c r="F29" s="37">
        <f t="shared" si="6"/>
        <v>1791</v>
      </c>
      <c r="G29" s="37">
        <f t="shared" si="6"/>
        <v>1456</v>
      </c>
      <c r="H29" s="37">
        <f t="shared" si="6"/>
        <v>335</v>
      </c>
      <c r="I29" s="37">
        <f t="shared" si="6"/>
        <v>-12</v>
      </c>
      <c r="J29" s="38">
        <f t="shared" si="6"/>
        <v>24324</v>
      </c>
      <c r="K29" s="36">
        <f t="shared" si="6"/>
        <v>333</v>
      </c>
      <c r="L29" s="31">
        <f t="shared" si="2"/>
        <v>1.3880205076903849</v>
      </c>
    </row>
    <row r="30" spans="1:12" x14ac:dyDescent="0.2">
      <c r="A30" s="14" t="s">
        <v>38</v>
      </c>
      <c r="B30" s="32">
        <v>217</v>
      </c>
      <c r="C30" s="33">
        <v>3</v>
      </c>
      <c r="D30" s="33">
        <v>3</v>
      </c>
      <c r="E30" s="33">
        <v>0</v>
      </c>
      <c r="F30" s="33">
        <v>14</v>
      </c>
      <c r="G30" s="33">
        <v>11</v>
      </c>
      <c r="H30" s="33">
        <v>3</v>
      </c>
      <c r="I30" s="33">
        <v>0</v>
      </c>
      <c r="J30" s="34">
        <v>220</v>
      </c>
      <c r="K30" s="32">
        <f t="shared" si="5"/>
        <v>3</v>
      </c>
      <c r="L30" s="35">
        <f t="shared" si="2"/>
        <v>1.3824884792626762</v>
      </c>
    </row>
    <row r="31" spans="1:12" x14ac:dyDescent="0.2">
      <c r="A31" s="14" t="s">
        <v>39</v>
      </c>
      <c r="B31" s="32">
        <v>11902</v>
      </c>
      <c r="C31" s="33">
        <v>96</v>
      </c>
      <c r="D31" s="33">
        <v>98</v>
      </c>
      <c r="E31" s="33">
        <v>-2</v>
      </c>
      <c r="F31" s="33">
        <v>1008</v>
      </c>
      <c r="G31" s="33">
        <v>744</v>
      </c>
      <c r="H31" s="33">
        <v>264</v>
      </c>
      <c r="I31" s="33">
        <v>-2</v>
      </c>
      <c r="J31" s="34">
        <v>12162</v>
      </c>
      <c r="K31" s="32">
        <f t="shared" si="5"/>
        <v>260</v>
      </c>
      <c r="L31" s="35">
        <f t="shared" si="2"/>
        <v>2.1845068055788914</v>
      </c>
    </row>
    <row r="32" spans="1:12" x14ac:dyDescent="0.2">
      <c r="A32" s="14" t="s">
        <v>40</v>
      </c>
      <c r="B32" s="32">
        <v>359</v>
      </c>
      <c r="C32" s="33">
        <v>2</v>
      </c>
      <c r="D32" s="33">
        <v>4</v>
      </c>
      <c r="E32" s="33">
        <v>-2</v>
      </c>
      <c r="F32" s="33">
        <v>10</v>
      </c>
      <c r="G32" s="33">
        <v>20</v>
      </c>
      <c r="H32" s="33">
        <v>-10</v>
      </c>
      <c r="I32" s="33">
        <v>-2</v>
      </c>
      <c r="J32" s="34">
        <v>345</v>
      </c>
      <c r="K32" s="32">
        <f t="shared" si="5"/>
        <v>-14</v>
      </c>
      <c r="L32" s="35">
        <f t="shared" si="2"/>
        <v>-3.8997214484679574</v>
      </c>
    </row>
    <row r="33" spans="1:12" x14ac:dyDescent="0.2">
      <c r="A33" s="14" t="s">
        <v>41</v>
      </c>
      <c r="B33" s="32">
        <v>520</v>
      </c>
      <c r="C33" s="33">
        <v>7</v>
      </c>
      <c r="D33" s="33">
        <v>5</v>
      </c>
      <c r="E33" s="33">
        <v>2</v>
      </c>
      <c r="F33" s="33">
        <v>14</v>
      </c>
      <c r="G33" s="33">
        <v>25</v>
      </c>
      <c r="H33" s="33">
        <v>-11</v>
      </c>
      <c r="I33" s="33">
        <v>0</v>
      </c>
      <c r="J33" s="34">
        <v>511</v>
      </c>
      <c r="K33" s="32">
        <f t="shared" si="5"/>
        <v>-9</v>
      </c>
      <c r="L33" s="35">
        <f t="shared" si="2"/>
        <v>-1.7307692307692406</v>
      </c>
    </row>
    <row r="34" spans="1:12" x14ac:dyDescent="0.2">
      <c r="A34" s="14" t="s">
        <v>42</v>
      </c>
      <c r="B34" s="32">
        <v>7913</v>
      </c>
      <c r="C34" s="33">
        <v>76</v>
      </c>
      <c r="D34" s="33">
        <v>74</v>
      </c>
      <c r="E34" s="33">
        <v>2</v>
      </c>
      <c r="F34" s="33">
        <v>576</v>
      </c>
      <c r="G34" s="33">
        <v>471</v>
      </c>
      <c r="H34" s="33">
        <v>105</v>
      </c>
      <c r="I34" s="33">
        <v>-5</v>
      </c>
      <c r="J34" s="34">
        <v>8015</v>
      </c>
      <c r="K34" s="32">
        <f t="shared" si="5"/>
        <v>102</v>
      </c>
      <c r="L34" s="35">
        <f t="shared" si="2"/>
        <v>1.2890180715278632</v>
      </c>
    </row>
    <row r="35" spans="1:12" x14ac:dyDescent="0.2">
      <c r="A35" s="14" t="s">
        <v>43</v>
      </c>
      <c r="B35" s="32">
        <v>1777</v>
      </c>
      <c r="C35" s="33">
        <v>20</v>
      </c>
      <c r="D35" s="33">
        <v>15</v>
      </c>
      <c r="E35" s="33">
        <v>5</v>
      </c>
      <c r="F35" s="33">
        <v>84</v>
      </c>
      <c r="G35" s="33">
        <v>112</v>
      </c>
      <c r="H35" s="33">
        <v>-28</v>
      </c>
      <c r="I35" s="33">
        <v>-2</v>
      </c>
      <c r="J35" s="34">
        <v>1752</v>
      </c>
      <c r="K35" s="32">
        <f t="shared" si="5"/>
        <v>-25</v>
      </c>
      <c r="L35" s="35">
        <f t="shared" si="2"/>
        <v>-1.4068655036578548</v>
      </c>
    </row>
    <row r="36" spans="1:12" x14ac:dyDescent="0.2">
      <c r="A36" s="14" t="s">
        <v>44</v>
      </c>
      <c r="B36" s="32">
        <v>342</v>
      </c>
      <c r="C36" s="33">
        <v>4</v>
      </c>
      <c r="D36" s="33">
        <v>1</v>
      </c>
      <c r="E36" s="33">
        <v>3</v>
      </c>
      <c r="F36" s="33">
        <v>13</v>
      </c>
      <c r="G36" s="33">
        <v>12</v>
      </c>
      <c r="H36" s="33">
        <v>1</v>
      </c>
      <c r="I36" s="33">
        <v>-1</v>
      </c>
      <c r="J36" s="34">
        <v>345</v>
      </c>
      <c r="K36" s="32">
        <f t="shared" si="5"/>
        <v>3</v>
      </c>
      <c r="L36" s="35">
        <f t="shared" si="2"/>
        <v>0.87719298245613686</v>
      </c>
    </row>
    <row r="37" spans="1:12" x14ac:dyDescent="0.2">
      <c r="A37" s="14" t="s">
        <v>45</v>
      </c>
      <c r="B37" s="32">
        <v>856</v>
      </c>
      <c r="C37" s="33">
        <v>7</v>
      </c>
      <c r="D37" s="33">
        <v>4</v>
      </c>
      <c r="E37" s="33">
        <v>3</v>
      </c>
      <c r="F37" s="33">
        <v>59</v>
      </c>
      <c r="G37" s="33">
        <v>55</v>
      </c>
      <c r="H37" s="33">
        <v>4</v>
      </c>
      <c r="I37" s="33">
        <v>0</v>
      </c>
      <c r="J37" s="34">
        <v>863</v>
      </c>
      <c r="K37" s="32">
        <f t="shared" si="5"/>
        <v>7</v>
      </c>
      <c r="L37" s="35">
        <f t="shared" si="2"/>
        <v>0.8177570093457831</v>
      </c>
    </row>
    <row r="38" spans="1:12" x14ac:dyDescent="0.2">
      <c r="A38" s="14" t="s">
        <v>46</v>
      </c>
      <c r="B38" s="32">
        <v>105</v>
      </c>
      <c r="C38" s="33">
        <v>0</v>
      </c>
      <c r="D38" s="33">
        <v>1</v>
      </c>
      <c r="E38" s="33">
        <v>-1</v>
      </c>
      <c r="F38" s="33">
        <v>13</v>
      </c>
      <c r="G38" s="33">
        <v>6</v>
      </c>
      <c r="H38" s="33">
        <v>7</v>
      </c>
      <c r="I38" s="33">
        <v>0</v>
      </c>
      <c r="J38" s="34">
        <v>111</v>
      </c>
      <c r="K38" s="32">
        <f t="shared" si="5"/>
        <v>6</v>
      </c>
      <c r="L38" s="35">
        <f t="shared" si="2"/>
        <v>5.7142857142857224</v>
      </c>
    </row>
    <row r="39" spans="1:12" s="26" customFormat="1" ht="18" customHeight="1" x14ac:dyDescent="0.2">
      <c r="A39" s="27" t="s">
        <v>47</v>
      </c>
      <c r="B39" s="28">
        <f>SUM(B40:B58)</f>
        <v>27262</v>
      </c>
      <c r="C39" s="29">
        <f t="shared" ref="C39:K39" si="7">SUM(C40:C58)</f>
        <v>231</v>
      </c>
      <c r="D39" s="29">
        <f t="shared" si="7"/>
        <v>192</v>
      </c>
      <c r="E39" s="29">
        <f t="shared" si="7"/>
        <v>39</v>
      </c>
      <c r="F39" s="29">
        <f t="shared" si="7"/>
        <v>1913</v>
      </c>
      <c r="G39" s="29">
        <f t="shared" si="7"/>
        <v>1729</v>
      </c>
      <c r="H39" s="29">
        <f t="shared" si="7"/>
        <v>184</v>
      </c>
      <c r="I39" s="29">
        <f t="shared" si="7"/>
        <v>-17</v>
      </c>
      <c r="J39" s="30">
        <f t="shared" si="7"/>
        <v>27468</v>
      </c>
      <c r="K39" s="28">
        <f t="shared" si="7"/>
        <v>206</v>
      </c>
      <c r="L39" s="31">
        <f t="shared" si="2"/>
        <v>0.75563054801554586</v>
      </c>
    </row>
    <row r="40" spans="1:12" x14ac:dyDescent="0.2">
      <c r="A40" s="14" t="s">
        <v>48</v>
      </c>
      <c r="B40" s="32">
        <v>1201</v>
      </c>
      <c r="C40" s="33">
        <v>12</v>
      </c>
      <c r="D40" s="33">
        <v>5</v>
      </c>
      <c r="E40" s="33">
        <v>7</v>
      </c>
      <c r="F40" s="33">
        <v>65</v>
      </c>
      <c r="G40" s="33">
        <v>61</v>
      </c>
      <c r="H40" s="33">
        <v>4</v>
      </c>
      <c r="I40" s="33">
        <v>-1</v>
      </c>
      <c r="J40" s="34">
        <v>1211</v>
      </c>
      <c r="K40" s="32">
        <f t="shared" si="5"/>
        <v>10</v>
      </c>
      <c r="L40" s="35">
        <f t="shared" si="2"/>
        <v>0.832639467110738</v>
      </c>
    </row>
    <row r="41" spans="1:12" x14ac:dyDescent="0.2">
      <c r="A41" s="14" t="s">
        <v>49</v>
      </c>
      <c r="B41" s="32">
        <v>209</v>
      </c>
      <c r="C41" s="33">
        <v>0</v>
      </c>
      <c r="D41" s="33">
        <v>2</v>
      </c>
      <c r="E41" s="33">
        <v>-2</v>
      </c>
      <c r="F41" s="33">
        <v>1</v>
      </c>
      <c r="G41" s="33">
        <v>0</v>
      </c>
      <c r="H41" s="33">
        <v>1</v>
      </c>
      <c r="I41" s="33">
        <v>-1</v>
      </c>
      <c r="J41" s="34">
        <v>207</v>
      </c>
      <c r="K41" s="32">
        <f t="shared" si="5"/>
        <v>-2</v>
      </c>
      <c r="L41" s="35">
        <f t="shared" si="2"/>
        <v>-0.95693779904306098</v>
      </c>
    </row>
    <row r="42" spans="1:12" x14ac:dyDescent="0.2">
      <c r="A42" s="14" t="s">
        <v>50</v>
      </c>
      <c r="B42" s="32">
        <v>342</v>
      </c>
      <c r="C42" s="33">
        <v>2</v>
      </c>
      <c r="D42" s="33">
        <v>3</v>
      </c>
      <c r="E42" s="33">
        <v>-1</v>
      </c>
      <c r="F42" s="33">
        <v>4</v>
      </c>
      <c r="G42" s="33">
        <v>13</v>
      </c>
      <c r="H42" s="33">
        <v>-9</v>
      </c>
      <c r="I42" s="33">
        <v>-1</v>
      </c>
      <c r="J42" s="34">
        <v>331</v>
      </c>
      <c r="K42" s="32">
        <f t="shared" si="5"/>
        <v>-11</v>
      </c>
      <c r="L42" s="35">
        <f t="shared" si="2"/>
        <v>-3.2163742690058541</v>
      </c>
    </row>
    <row r="43" spans="1:12" x14ac:dyDescent="0.2">
      <c r="A43" s="14" t="s">
        <v>51</v>
      </c>
      <c r="B43" s="32">
        <v>1320</v>
      </c>
      <c r="C43" s="33">
        <v>5</v>
      </c>
      <c r="D43" s="33">
        <v>10</v>
      </c>
      <c r="E43" s="33">
        <v>-5</v>
      </c>
      <c r="F43" s="33">
        <v>72</v>
      </c>
      <c r="G43" s="33">
        <v>49</v>
      </c>
      <c r="H43" s="33">
        <v>23</v>
      </c>
      <c r="I43" s="33">
        <v>-4</v>
      </c>
      <c r="J43" s="34">
        <v>1334</v>
      </c>
      <c r="K43" s="32">
        <f t="shared" si="5"/>
        <v>14</v>
      </c>
      <c r="L43" s="35">
        <f t="shared" si="2"/>
        <v>1.0606060606060481</v>
      </c>
    </row>
    <row r="44" spans="1:12" x14ac:dyDescent="0.2">
      <c r="A44" s="14" t="s">
        <v>52</v>
      </c>
      <c r="B44" s="32">
        <v>662</v>
      </c>
      <c r="C44" s="33">
        <v>8</v>
      </c>
      <c r="D44" s="33">
        <v>5</v>
      </c>
      <c r="E44" s="33">
        <v>3</v>
      </c>
      <c r="F44" s="33">
        <v>40</v>
      </c>
      <c r="G44" s="33">
        <v>26</v>
      </c>
      <c r="H44" s="33">
        <v>14</v>
      </c>
      <c r="I44" s="33">
        <v>0</v>
      </c>
      <c r="J44" s="34">
        <v>679</v>
      </c>
      <c r="K44" s="32">
        <f t="shared" si="5"/>
        <v>17</v>
      </c>
      <c r="L44" s="35">
        <f t="shared" si="2"/>
        <v>2.5679758308157119</v>
      </c>
    </row>
    <row r="45" spans="1:12" x14ac:dyDescent="0.2">
      <c r="A45" s="14" t="s">
        <v>53</v>
      </c>
      <c r="B45" s="32">
        <v>403</v>
      </c>
      <c r="C45" s="33">
        <v>2</v>
      </c>
      <c r="D45" s="33">
        <v>1</v>
      </c>
      <c r="E45" s="33">
        <v>1</v>
      </c>
      <c r="F45" s="33">
        <v>18</v>
      </c>
      <c r="G45" s="33">
        <v>35</v>
      </c>
      <c r="H45" s="33">
        <v>-17</v>
      </c>
      <c r="I45" s="33">
        <v>1</v>
      </c>
      <c r="J45" s="34">
        <v>388</v>
      </c>
      <c r="K45" s="32">
        <f t="shared" si="5"/>
        <v>-15</v>
      </c>
      <c r="L45" s="35">
        <f t="shared" si="2"/>
        <v>-3.7220843672456567</v>
      </c>
    </row>
    <row r="46" spans="1:12" x14ac:dyDescent="0.2">
      <c r="A46" s="14" t="s">
        <v>54</v>
      </c>
      <c r="B46" s="32">
        <v>390</v>
      </c>
      <c r="C46" s="33">
        <v>0</v>
      </c>
      <c r="D46" s="33">
        <v>1</v>
      </c>
      <c r="E46" s="33">
        <v>-1</v>
      </c>
      <c r="F46" s="33">
        <v>22</v>
      </c>
      <c r="G46" s="33">
        <v>22</v>
      </c>
      <c r="H46" s="33">
        <v>0</v>
      </c>
      <c r="I46" s="33">
        <v>0</v>
      </c>
      <c r="J46" s="34">
        <v>389</v>
      </c>
      <c r="K46" s="32">
        <f t="shared" si="5"/>
        <v>-1</v>
      </c>
      <c r="L46" s="35">
        <f t="shared" si="2"/>
        <v>-0.25641025641024839</v>
      </c>
    </row>
    <row r="47" spans="1:12" x14ac:dyDescent="0.2">
      <c r="A47" s="14" t="s">
        <v>55</v>
      </c>
      <c r="B47" s="32">
        <v>407</v>
      </c>
      <c r="C47" s="33">
        <v>1</v>
      </c>
      <c r="D47" s="33">
        <v>2</v>
      </c>
      <c r="E47" s="33">
        <v>-1</v>
      </c>
      <c r="F47" s="33">
        <v>7</v>
      </c>
      <c r="G47" s="33">
        <v>9</v>
      </c>
      <c r="H47" s="33">
        <v>-2</v>
      </c>
      <c r="I47" s="33">
        <v>-1</v>
      </c>
      <c r="J47" s="34">
        <v>403</v>
      </c>
      <c r="K47" s="32">
        <f t="shared" si="5"/>
        <v>-4</v>
      </c>
      <c r="L47" s="35">
        <f t="shared" si="2"/>
        <v>-0.98280098280098116</v>
      </c>
    </row>
    <row r="48" spans="1:12" x14ac:dyDescent="0.2">
      <c r="A48" s="14" t="s">
        <v>56</v>
      </c>
      <c r="B48" s="32">
        <v>1663</v>
      </c>
      <c r="C48" s="33">
        <v>23</v>
      </c>
      <c r="D48" s="33">
        <v>7</v>
      </c>
      <c r="E48" s="33">
        <v>16</v>
      </c>
      <c r="F48" s="33">
        <v>161</v>
      </c>
      <c r="G48" s="33">
        <v>171</v>
      </c>
      <c r="H48" s="33">
        <v>-10</v>
      </c>
      <c r="I48" s="33">
        <v>6</v>
      </c>
      <c r="J48" s="34">
        <v>1675</v>
      </c>
      <c r="K48" s="32">
        <f t="shared" si="5"/>
        <v>12</v>
      </c>
      <c r="L48" s="35">
        <f t="shared" si="2"/>
        <v>0.72158749248345089</v>
      </c>
    </row>
    <row r="49" spans="1:12" x14ac:dyDescent="0.2">
      <c r="A49" s="14" t="s">
        <v>57</v>
      </c>
      <c r="B49" s="32">
        <v>1120</v>
      </c>
      <c r="C49" s="33">
        <v>5</v>
      </c>
      <c r="D49" s="33">
        <v>9</v>
      </c>
      <c r="E49" s="33">
        <v>-4</v>
      </c>
      <c r="F49" s="33">
        <v>60</v>
      </c>
      <c r="G49" s="33">
        <v>45</v>
      </c>
      <c r="H49" s="33">
        <v>15</v>
      </c>
      <c r="I49" s="33">
        <v>0</v>
      </c>
      <c r="J49" s="34">
        <v>1131</v>
      </c>
      <c r="K49" s="32">
        <f t="shared" si="5"/>
        <v>11</v>
      </c>
      <c r="L49" s="35">
        <f t="shared" si="2"/>
        <v>0.9821428571428612</v>
      </c>
    </row>
    <row r="50" spans="1:12" x14ac:dyDescent="0.2">
      <c r="A50" s="14" t="s">
        <v>58</v>
      </c>
      <c r="B50" s="32">
        <v>2258</v>
      </c>
      <c r="C50" s="33">
        <v>22</v>
      </c>
      <c r="D50" s="33">
        <v>26</v>
      </c>
      <c r="E50" s="33">
        <v>-4</v>
      </c>
      <c r="F50" s="33">
        <v>81</v>
      </c>
      <c r="G50" s="33">
        <v>68</v>
      </c>
      <c r="H50" s="33">
        <v>13</v>
      </c>
      <c r="I50" s="33">
        <v>1</v>
      </c>
      <c r="J50" s="34">
        <v>2268</v>
      </c>
      <c r="K50" s="32">
        <f t="shared" si="5"/>
        <v>10</v>
      </c>
      <c r="L50" s="35">
        <f t="shared" si="2"/>
        <v>0.44286979627989354</v>
      </c>
    </row>
    <row r="51" spans="1:12" x14ac:dyDescent="0.2">
      <c r="A51" s="14" t="s">
        <v>59</v>
      </c>
      <c r="B51" s="32">
        <v>1126</v>
      </c>
      <c r="C51" s="33">
        <v>5</v>
      </c>
      <c r="D51" s="33">
        <v>6</v>
      </c>
      <c r="E51" s="33">
        <v>-1</v>
      </c>
      <c r="F51" s="33">
        <v>46</v>
      </c>
      <c r="G51" s="33">
        <v>48</v>
      </c>
      <c r="H51" s="33">
        <v>-2</v>
      </c>
      <c r="I51" s="33">
        <v>0</v>
      </c>
      <c r="J51" s="34">
        <v>1123</v>
      </c>
      <c r="K51" s="32">
        <f t="shared" si="5"/>
        <v>-3</v>
      </c>
      <c r="L51" s="35">
        <f t="shared" si="2"/>
        <v>-0.26642984014209503</v>
      </c>
    </row>
    <row r="52" spans="1:12" x14ac:dyDescent="0.2">
      <c r="A52" s="14" t="s">
        <v>60</v>
      </c>
      <c r="B52" s="32">
        <v>586</v>
      </c>
      <c r="C52" s="33">
        <v>2</v>
      </c>
      <c r="D52" s="33">
        <v>5</v>
      </c>
      <c r="E52" s="33">
        <v>-3</v>
      </c>
      <c r="F52" s="33">
        <v>13</v>
      </c>
      <c r="G52" s="33">
        <v>12</v>
      </c>
      <c r="H52" s="33">
        <v>1</v>
      </c>
      <c r="I52" s="33">
        <v>0</v>
      </c>
      <c r="J52" s="34">
        <v>584</v>
      </c>
      <c r="K52" s="32">
        <f t="shared" si="5"/>
        <v>-2</v>
      </c>
      <c r="L52" s="35">
        <f t="shared" si="2"/>
        <v>-0.34129692832765102</v>
      </c>
    </row>
    <row r="53" spans="1:12" x14ac:dyDescent="0.2">
      <c r="A53" s="14" t="s">
        <v>61</v>
      </c>
      <c r="B53" s="32">
        <v>990</v>
      </c>
      <c r="C53" s="33">
        <v>13</v>
      </c>
      <c r="D53" s="33">
        <v>7</v>
      </c>
      <c r="E53" s="33">
        <v>6</v>
      </c>
      <c r="F53" s="33">
        <v>164</v>
      </c>
      <c r="G53" s="33">
        <v>93</v>
      </c>
      <c r="H53" s="33">
        <v>71</v>
      </c>
      <c r="I53" s="33">
        <v>-7</v>
      </c>
      <c r="J53" s="34">
        <v>1060</v>
      </c>
      <c r="K53" s="32">
        <f t="shared" si="5"/>
        <v>70</v>
      </c>
      <c r="L53" s="35">
        <f t="shared" si="2"/>
        <v>7.0707070707070727</v>
      </c>
    </row>
    <row r="54" spans="1:12" x14ac:dyDescent="0.2">
      <c r="A54" s="14" t="s">
        <v>62</v>
      </c>
      <c r="B54" s="32">
        <v>500</v>
      </c>
      <c r="C54" s="33">
        <v>6</v>
      </c>
      <c r="D54" s="33">
        <v>5</v>
      </c>
      <c r="E54" s="33">
        <v>1</v>
      </c>
      <c r="F54" s="33">
        <v>13</v>
      </c>
      <c r="G54" s="33">
        <v>13</v>
      </c>
      <c r="H54" s="33">
        <v>0</v>
      </c>
      <c r="I54" s="33">
        <v>0</v>
      </c>
      <c r="J54" s="34">
        <v>501</v>
      </c>
      <c r="K54" s="32">
        <f t="shared" si="5"/>
        <v>1</v>
      </c>
      <c r="L54" s="35">
        <f t="shared" si="2"/>
        <v>0.20000000000000284</v>
      </c>
    </row>
    <row r="55" spans="1:12" x14ac:dyDescent="0.2">
      <c r="A55" s="14" t="s">
        <v>47</v>
      </c>
      <c r="B55" s="32">
        <v>6673</v>
      </c>
      <c r="C55" s="33">
        <v>58</v>
      </c>
      <c r="D55" s="33">
        <v>51</v>
      </c>
      <c r="E55" s="33">
        <v>7</v>
      </c>
      <c r="F55" s="33">
        <v>616</v>
      </c>
      <c r="G55" s="33">
        <v>512</v>
      </c>
      <c r="H55" s="33">
        <v>104</v>
      </c>
      <c r="I55" s="33">
        <v>-7</v>
      </c>
      <c r="J55" s="34">
        <v>6777</v>
      </c>
      <c r="K55" s="32">
        <f t="shared" si="5"/>
        <v>104</v>
      </c>
      <c r="L55" s="35">
        <f t="shared" si="2"/>
        <v>1.5585194065637751</v>
      </c>
    </row>
    <row r="56" spans="1:12" x14ac:dyDescent="0.2">
      <c r="A56" s="14" t="s">
        <v>63</v>
      </c>
      <c r="B56" s="32">
        <v>1402</v>
      </c>
      <c r="C56" s="33">
        <v>10</v>
      </c>
      <c r="D56" s="33">
        <v>7</v>
      </c>
      <c r="E56" s="33">
        <v>3</v>
      </c>
      <c r="F56" s="33">
        <v>34</v>
      </c>
      <c r="G56" s="33">
        <v>44</v>
      </c>
      <c r="H56" s="33">
        <v>-10</v>
      </c>
      <c r="I56" s="33">
        <v>2</v>
      </c>
      <c r="J56" s="34">
        <v>1397</v>
      </c>
      <c r="K56" s="32">
        <f t="shared" si="5"/>
        <v>-5</v>
      </c>
      <c r="L56" s="35">
        <f t="shared" si="2"/>
        <v>-0.35663338088444618</v>
      </c>
    </row>
    <row r="57" spans="1:12" x14ac:dyDescent="0.2">
      <c r="A57" s="14" t="s">
        <v>64</v>
      </c>
      <c r="B57" s="32">
        <v>224</v>
      </c>
      <c r="C57" s="33">
        <v>3</v>
      </c>
      <c r="D57" s="33">
        <v>4</v>
      </c>
      <c r="E57" s="33">
        <v>-1</v>
      </c>
      <c r="F57" s="33">
        <v>20</v>
      </c>
      <c r="G57" s="33">
        <v>8</v>
      </c>
      <c r="H57" s="33">
        <v>12</v>
      </c>
      <c r="I57" s="33">
        <v>0</v>
      </c>
      <c r="J57" s="34">
        <v>235</v>
      </c>
      <c r="K57" s="32">
        <f t="shared" si="5"/>
        <v>11</v>
      </c>
      <c r="L57" s="35">
        <f t="shared" si="2"/>
        <v>4.9107142857142776</v>
      </c>
    </row>
    <row r="58" spans="1:12" x14ac:dyDescent="0.2">
      <c r="A58" s="14" t="s">
        <v>65</v>
      </c>
      <c r="B58" s="32">
        <v>5786</v>
      </c>
      <c r="C58" s="33">
        <v>54</v>
      </c>
      <c r="D58" s="33">
        <v>36</v>
      </c>
      <c r="E58" s="33">
        <v>18</v>
      </c>
      <c r="F58" s="33">
        <v>476</v>
      </c>
      <c r="G58" s="33">
        <v>500</v>
      </c>
      <c r="H58" s="33">
        <v>-24</v>
      </c>
      <c r="I58" s="33">
        <v>-5</v>
      </c>
      <c r="J58" s="34">
        <v>5775</v>
      </c>
      <c r="K58" s="32">
        <f t="shared" si="5"/>
        <v>-11</v>
      </c>
      <c r="L58" s="35">
        <f t="shared" si="2"/>
        <v>-0.19011406844106205</v>
      </c>
    </row>
    <row r="59" spans="1:12" s="26" customFormat="1" ht="18" customHeight="1" x14ac:dyDescent="0.2">
      <c r="A59" s="27" t="s">
        <v>66</v>
      </c>
      <c r="B59" s="28">
        <f>SUM(B60:B71)</f>
        <v>7831</v>
      </c>
      <c r="C59" s="29">
        <f t="shared" ref="C59:K59" si="8">SUM(C60:C71)</f>
        <v>54</v>
      </c>
      <c r="D59" s="29">
        <f t="shared" si="8"/>
        <v>63</v>
      </c>
      <c r="E59" s="29">
        <f t="shared" si="8"/>
        <v>-9</v>
      </c>
      <c r="F59" s="29">
        <f t="shared" si="8"/>
        <v>321</v>
      </c>
      <c r="G59" s="29">
        <f t="shared" si="8"/>
        <v>316</v>
      </c>
      <c r="H59" s="29">
        <f t="shared" si="8"/>
        <v>5</v>
      </c>
      <c r="I59" s="29">
        <f t="shared" si="8"/>
        <v>-2</v>
      </c>
      <c r="J59" s="30">
        <f t="shared" si="8"/>
        <v>7825</v>
      </c>
      <c r="K59" s="28">
        <f t="shared" si="8"/>
        <v>-6</v>
      </c>
      <c r="L59" s="31">
        <f t="shared" si="2"/>
        <v>-7.661856723278504E-2</v>
      </c>
    </row>
    <row r="60" spans="1:12" x14ac:dyDescent="0.2">
      <c r="A60" s="14" t="s">
        <v>67</v>
      </c>
      <c r="B60" s="32">
        <v>659</v>
      </c>
      <c r="C60" s="33">
        <v>6</v>
      </c>
      <c r="D60" s="33">
        <v>7</v>
      </c>
      <c r="E60" s="33">
        <v>-1</v>
      </c>
      <c r="F60" s="33">
        <v>26</v>
      </c>
      <c r="G60" s="33">
        <v>15</v>
      </c>
      <c r="H60" s="33">
        <v>11</v>
      </c>
      <c r="I60" s="33">
        <v>0</v>
      </c>
      <c r="J60" s="34">
        <v>669</v>
      </c>
      <c r="K60" s="32">
        <f t="shared" si="5"/>
        <v>10</v>
      </c>
      <c r="L60" s="35">
        <f t="shared" si="2"/>
        <v>1.5174506828528109</v>
      </c>
    </row>
    <row r="61" spans="1:12" x14ac:dyDescent="0.2">
      <c r="A61" s="14" t="s">
        <v>68</v>
      </c>
      <c r="B61" s="32">
        <v>313</v>
      </c>
      <c r="C61" s="33">
        <v>2</v>
      </c>
      <c r="D61" s="33">
        <v>1</v>
      </c>
      <c r="E61" s="33">
        <v>1</v>
      </c>
      <c r="F61" s="33">
        <v>10</v>
      </c>
      <c r="G61" s="33">
        <v>7</v>
      </c>
      <c r="H61" s="33">
        <v>3</v>
      </c>
      <c r="I61" s="33">
        <v>0</v>
      </c>
      <c r="J61" s="34">
        <v>317</v>
      </c>
      <c r="K61" s="32">
        <f t="shared" si="5"/>
        <v>4</v>
      </c>
      <c r="L61" s="35">
        <f t="shared" si="2"/>
        <v>1.2779552715654887</v>
      </c>
    </row>
    <row r="62" spans="1:12" x14ac:dyDescent="0.2">
      <c r="A62" s="14" t="s">
        <v>69</v>
      </c>
      <c r="B62" s="32">
        <v>728</v>
      </c>
      <c r="C62" s="33">
        <v>3</v>
      </c>
      <c r="D62" s="33">
        <v>5</v>
      </c>
      <c r="E62" s="33">
        <v>-2</v>
      </c>
      <c r="F62" s="33">
        <v>22</v>
      </c>
      <c r="G62" s="33">
        <v>22</v>
      </c>
      <c r="H62" s="33">
        <v>0</v>
      </c>
      <c r="I62" s="33">
        <v>1</v>
      </c>
      <c r="J62" s="34">
        <v>727</v>
      </c>
      <c r="K62" s="32">
        <f t="shared" si="5"/>
        <v>-1</v>
      </c>
      <c r="L62" s="35">
        <f t="shared" si="2"/>
        <v>-0.1373626373626422</v>
      </c>
    </row>
    <row r="63" spans="1:12" x14ac:dyDescent="0.2">
      <c r="A63" s="14" t="s">
        <v>70</v>
      </c>
      <c r="B63" s="32">
        <v>498</v>
      </c>
      <c r="C63" s="33">
        <v>0</v>
      </c>
      <c r="D63" s="33">
        <v>5</v>
      </c>
      <c r="E63" s="33">
        <v>-5</v>
      </c>
      <c r="F63" s="33">
        <v>10</v>
      </c>
      <c r="G63" s="33">
        <v>12</v>
      </c>
      <c r="H63" s="33">
        <v>-2</v>
      </c>
      <c r="I63" s="33">
        <v>-1</v>
      </c>
      <c r="J63" s="34">
        <v>490</v>
      </c>
      <c r="K63" s="32">
        <f t="shared" si="5"/>
        <v>-8</v>
      </c>
      <c r="L63" s="35">
        <f t="shared" si="2"/>
        <v>-1.6064257028112365</v>
      </c>
    </row>
    <row r="64" spans="1:12" x14ac:dyDescent="0.2">
      <c r="A64" s="14" t="s">
        <v>71</v>
      </c>
      <c r="B64" s="32">
        <v>277</v>
      </c>
      <c r="C64" s="33">
        <v>0</v>
      </c>
      <c r="D64" s="33">
        <v>1</v>
      </c>
      <c r="E64" s="33">
        <v>-1</v>
      </c>
      <c r="F64" s="33">
        <v>7</v>
      </c>
      <c r="G64" s="33">
        <v>6</v>
      </c>
      <c r="H64" s="33">
        <v>1</v>
      </c>
      <c r="I64" s="33">
        <v>0</v>
      </c>
      <c r="J64" s="34">
        <v>277</v>
      </c>
      <c r="K64" s="32">
        <f t="shared" si="5"/>
        <v>0</v>
      </c>
      <c r="L64" s="35">
        <f t="shared" si="2"/>
        <v>0</v>
      </c>
    </row>
    <row r="65" spans="1:12" x14ac:dyDescent="0.2">
      <c r="A65" s="14" t="s">
        <v>72</v>
      </c>
      <c r="B65" s="32">
        <v>202</v>
      </c>
      <c r="C65" s="33">
        <v>2</v>
      </c>
      <c r="D65" s="33">
        <v>5</v>
      </c>
      <c r="E65" s="33">
        <v>-3</v>
      </c>
      <c r="F65" s="33">
        <v>5</v>
      </c>
      <c r="G65" s="33">
        <v>3</v>
      </c>
      <c r="H65" s="33">
        <v>2</v>
      </c>
      <c r="I65" s="33">
        <v>0</v>
      </c>
      <c r="J65" s="34">
        <v>201</v>
      </c>
      <c r="K65" s="32">
        <f t="shared" si="5"/>
        <v>-1</v>
      </c>
      <c r="L65" s="35">
        <f t="shared" si="2"/>
        <v>-0.49504950495050082</v>
      </c>
    </row>
    <row r="66" spans="1:12" x14ac:dyDescent="0.2">
      <c r="A66" s="14" t="s">
        <v>73</v>
      </c>
      <c r="B66" s="32">
        <v>388</v>
      </c>
      <c r="C66" s="33">
        <v>2</v>
      </c>
      <c r="D66" s="33">
        <v>4</v>
      </c>
      <c r="E66" s="33">
        <v>-2</v>
      </c>
      <c r="F66" s="33">
        <v>9</v>
      </c>
      <c r="G66" s="33">
        <v>21</v>
      </c>
      <c r="H66" s="33">
        <v>-12</v>
      </c>
      <c r="I66" s="33">
        <v>0</v>
      </c>
      <c r="J66" s="34">
        <v>374</v>
      </c>
      <c r="K66" s="32">
        <f t="shared" si="5"/>
        <v>-14</v>
      </c>
      <c r="L66" s="35">
        <f t="shared" si="2"/>
        <v>-3.6082474226804067</v>
      </c>
    </row>
    <row r="67" spans="1:12" x14ac:dyDescent="0.2">
      <c r="A67" s="14" t="s">
        <v>74</v>
      </c>
      <c r="B67" s="32">
        <v>671</v>
      </c>
      <c r="C67" s="33">
        <v>8</v>
      </c>
      <c r="D67" s="33">
        <v>4</v>
      </c>
      <c r="E67" s="33">
        <v>4</v>
      </c>
      <c r="F67" s="33">
        <v>29</v>
      </c>
      <c r="G67" s="33">
        <v>37</v>
      </c>
      <c r="H67" s="33">
        <v>-8</v>
      </c>
      <c r="I67" s="33">
        <v>2</v>
      </c>
      <c r="J67" s="34">
        <v>669</v>
      </c>
      <c r="K67" s="32">
        <f t="shared" si="5"/>
        <v>-2</v>
      </c>
      <c r="L67" s="35">
        <f t="shared" si="2"/>
        <v>-0.2980625931445644</v>
      </c>
    </row>
    <row r="68" spans="1:12" x14ac:dyDescent="0.2">
      <c r="A68" s="14" t="s">
        <v>75</v>
      </c>
      <c r="B68" s="32">
        <v>1805</v>
      </c>
      <c r="C68" s="33">
        <v>18</v>
      </c>
      <c r="D68" s="33">
        <v>12</v>
      </c>
      <c r="E68" s="33">
        <v>6</v>
      </c>
      <c r="F68" s="33">
        <v>114</v>
      </c>
      <c r="G68" s="33">
        <v>88</v>
      </c>
      <c r="H68" s="33">
        <v>26</v>
      </c>
      <c r="I68" s="33">
        <v>-2</v>
      </c>
      <c r="J68" s="34">
        <v>1835</v>
      </c>
      <c r="K68" s="32">
        <f t="shared" si="5"/>
        <v>30</v>
      </c>
      <c r="L68" s="35">
        <f t="shared" si="2"/>
        <v>1.662049861495845</v>
      </c>
    </row>
    <row r="69" spans="1:12" x14ac:dyDescent="0.2">
      <c r="A69" s="14" t="s">
        <v>76</v>
      </c>
      <c r="B69" s="32">
        <v>1320</v>
      </c>
      <c r="C69" s="33">
        <v>4</v>
      </c>
      <c r="D69" s="33">
        <v>10</v>
      </c>
      <c r="E69" s="33">
        <v>-6</v>
      </c>
      <c r="F69" s="33">
        <v>47</v>
      </c>
      <c r="G69" s="33">
        <v>60</v>
      </c>
      <c r="H69" s="33">
        <v>-13</v>
      </c>
      <c r="I69" s="33">
        <v>0</v>
      </c>
      <c r="J69" s="34">
        <v>1301</v>
      </c>
      <c r="K69" s="32">
        <f t="shared" si="5"/>
        <v>-19</v>
      </c>
      <c r="L69" s="35">
        <f t="shared" ref="L69:L132" si="9">J69/B69*100-100</f>
        <v>-1.4393939393939377</v>
      </c>
    </row>
    <row r="70" spans="1:12" x14ac:dyDescent="0.2">
      <c r="A70" s="14" t="s">
        <v>77</v>
      </c>
      <c r="B70" s="32">
        <v>438</v>
      </c>
      <c r="C70" s="33">
        <v>2</v>
      </c>
      <c r="D70" s="33">
        <v>8</v>
      </c>
      <c r="E70" s="33">
        <v>-6</v>
      </c>
      <c r="F70" s="33">
        <v>11</v>
      </c>
      <c r="G70" s="33">
        <v>26</v>
      </c>
      <c r="H70" s="33">
        <v>-15</v>
      </c>
      <c r="I70" s="33">
        <v>-2</v>
      </c>
      <c r="J70" s="34">
        <v>415</v>
      </c>
      <c r="K70" s="32">
        <f t="shared" si="5"/>
        <v>-23</v>
      </c>
      <c r="L70" s="35">
        <f t="shared" si="9"/>
        <v>-5.2511415525114131</v>
      </c>
    </row>
    <row r="71" spans="1:12" x14ac:dyDescent="0.2">
      <c r="A71" s="14" t="s">
        <v>78</v>
      </c>
      <c r="B71" s="32">
        <v>532</v>
      </c>
      <c r="C71" s="33">
        <v>7</v>
      </c>
      <c r="D71" s="33">
        <v>1</v>
      </c>
      <c r="E71" s="33">
        <v>6</v>
      </c>
      <c r="F71" s="33">
        <v>31</v>
      </c>
      <c r="G71" s="33">
        <v>19</v>
      </c>
      <c r="H71" s="33">
        <v>12</v>
      </c>
      <c r="I71" s="33">
        <v>0</v>
      </c>
      <c r="J71" s="34">
        <v>550</v>
      </c>
      <c r="K71" s="32">
        <f t="shared" si="5"/>
        <v>18</v>
      </c>
      <c r="L71" s="35">
        <f t="shared" si="9"/>
        <v>3.383458646616532</v>
      </c>
    </row>
    <row r="72" spans="1:12" s="26" customFormat="1" ht="18" customHeight="1" x14ac:dyDescent="0.2">
      <c r="A72" s="27" t="s">
        <v>79</v>
      </c>
      <c r="B72" s="28">
        <f>SUM(B73:B87)</f>
        <v>12160</v>
      </c>
      <c r="C72" s="29">
        <f t="shared" ref="C72:K72" si="10">SUM(C73:C87)</f>
        <v>96</v>
      </c>
      <c r="D72" s="29">
        <f t="shared" si="10"/>
        <v>99</v>
      </c>
      <c r="E72" s="29">
        <f t="shared" si="10"/>
        <v>-3</v>
      </c>
      <c r="F72" s="29">
        <f t="shared" si="10"/>
        <v>714</v>
      </c>
      <c r="G72" s="29">
        <f t="shared" si="10"/>
        <v>674</v>
      </c>
      <c r="H72" s="29">
        <f t="shared" si="10"/>
        <v>40</v>
      </c>
      <c r="I72" s="29">
        <f t="shared" si="10"/>
        <v>-24</v>
      </c>
      <c r="J72" s="30">
        <f t="shared" si="10"/>
        <v>12173</v>
      </c>
      <c r="K72" s="28">
        <f t="shared" si="10"/>
        <v>13</v>
      </c>
      <c r="L72" s="31">
        <f t="shared" si="9"/>
        <v>0.10690789473683537</v>
      </c>
    </row>
    <row r="73" spans="1:12" x14ac:dyDescent="0.2">
      <c r="A73" s="14" t="s">
        <v>80</v>
      </c>
      <c r="B73" s="32">
        <v>758</v>
      </c>
      <c r="C73" s="33">
        <v>9</v>
      </c>
      <c r="D73" s="33">
        <v>4</v>
      </c>
      <c r="E73" s="33">
        <v>5</v>
      </c>
      <c r="F73" s="33">
        <v>57</v>
      </c>
      <c r="G73" s="33">
        <v>47</v>
      </c>
      <c r="H73" s="33">
        <v>10</v>
      </c>
      <c r="I73" s="33">
        <v>-1</v>
      </c>
      <c r="J73" s="34">
        <v>772</v>
      </c>
      <c r="K73" s="32">
        <f t="shared" si="5"/>
        <v>14</v>
      </c>
      <c r="L73" s="35">
        <f t="shared" si="9"/>
        <v>1.8469656992084396</v>
      </c>
    </row>
    <row r="74" spans="1:12" x14ac:dyDescent="0.2">
      <c r="A74" s="14" t="s">
        <v>81</v>
      </c>
      <c r="B74" s="32">
        <v>281</v>
      </c>
      <c r="C74" s="33">
        <v>2</v>
      </c>
      <c r="D74" s="33">
        <v>5</v>
      </c>
      <c r="E74" s="33">
        <v>-3</v>
      </c>
      <c r="F74" s="33">
        <v>13</v>
      </c>
      <c r="G74" s="33">
        <v>13</v>
      </c>
      <c r="H74" s="33">
        <v>0</v>
      </c>
      <c r="I74" s="33">
        <v>0</v>
      </c>
      <c r="J74" s="34">
        <v>278</v>
      </c>
      <c r="K74" s="32">
        <f t="shared" si="5"/>
        <v>-3</v>
      </c>
      <c r="L74" s="35">
        <f t="shared" si="9"/>
        <v>-1.0676156583629819</v>
      </c>
    </row>
    <row r="75" spans="1:12" x14ac:dyDescent="0.2">
      <c r="A75" s="14" t="s">
        <v>82</v>
      </c>
      <c r="B75" s="32">
        <v>517</v>
      </c>
      <c r="C75" s="33">
        <v>1</v>
      </c>
      <c r="D75" s="33">
        <v>3</v>
      </c>
      <c r="E75" s="33">
        <v>-2</v>
      </c>
      <c r="F75" s="33">
        <v>23</v>
      </c>
      <c r="G75" s="33">
        <v>22</v>
      </c>
      <c r="H75" s="33">
        <v>1</v>
      </c>
      <c r="I75" s="33">
        <v>-4</v>
      </c>
      <c r="J75" s="34">
        <v>512</v>
      </c>
      <c r="K75" s="32">
        <f t="shared" si="5"/>
        <v>-5</v>
      </c>
      <c r="L75" s="35">
        <f t="shared" si="9"/>
        <v>-0.96711798839457686</v>
      </c>
    </row>
    <row r="76" spans="1:12" x14ac:dyDescent="0.2">
      <c r="A76" s="14" t="s">
        <v>83</v>
      </c>
      <c r="B76" s="32">
        <v>199</v>
      </c>
      <c r="C76" s="33">
        <v>1</v>
      </c>
      <c r="D76" s="33">
        <v>2</v>
      </c>
      <c r="E76" s="33">
        <v>-1</v>
      </c>
      <c r="F76" s="33">
        <v>10</v>
      </c>
      <c r="G76" s="33">
        <v>16</v>
      </c>
      <c r="H76" s="33">
        <v>-6</v>
      </c>
      <c r="I76" s="33">
        <v>0</v>
      </c>
      <c r="J76" s="34">
        <v>192</v>
      </c>
      <c r="K76" s="32">
        <f t="shared" si="5"/>
        <v>-7</v>
      </c>
      <c r="L76" s="35">
        <f t="shared" si="9"/>
        <v>-3.517587939698501</v>
      </c>
    </row>
    <row r="77" spans="1:12" x14ac:dyDescent="0.2">
      <c r="A77" s="14" t="s">
        <v>84</v>
      </c>
      <c r="B77" s="32">
        <v>293</v>
      </c>
      <c r="C77" s="33">
        <v>0</v>
      </c>
      <c r="D77" s="33">
        <v>3</v>
      </c>
      <c r="E77" s="33">
        <v>-3</v>
      </c>
      <c r="F77" s="33">
        <v>8</v>
      </c>
      <c r="G77" s="33">
        <v>4</v>
      </c>
      <c r="H77" s="33">
        <v>4</v>
      </c>
      <c r="I77" s="33">
        <v>0</v>
      </c>
      <c r="J77" s="34">
        <v>294</v>
      </c>
      <c r="K77" s="32">
        <f t="shared" si="5"/>
        <v>1</v>
      </c>
      <c r="L77" s="35">
        <f t="shared" si="9"/>
        <v>0.34129692832765102</v>
      </c>
    </row>
    <row r="78" spans="1:12" x14ac:dyDescent="0.2">
      <c r="A78" s="14" t="s">
        <v>85</v>
      </c>
      <c r="B78" s="32">
        <v>1332</v>
      </c>
      <c r="C78" s="33">
        <v>8</v>
      </c>
      <c r="D78" s="33">
        <v>12</v>
      </c>
      <c r="E78" s="33">
        <v>-4</v>
      </c>
      <c r="F78" s="33">
        <v>54</v>
      </c>
      <c r="G78" s="33">
        <v>35</v>
      </c>
      <c r="H78" s="33">
        <v>19</v>
      </c>
      <c r="I78" s="33">
        <v>-5</v>
      </c>
      <c r="J78" s="34">
        <v>1342</v>
      </c>
      <c r="K78" s="32">
        <f t="shared" si="5"/>
        <v>10</v>
      </c>
      <c r="L78" s="35">
        <f t="shared" si="9"/>
        <v>0.75075075075075404</v>
      </c>
    </row>
    <row r="79" spans="1:12" x14ac:dyDescent="0.2">
      <c r="A79" s="14" t="s">
        <v>86</v>
      </c>
      <c r="B79" s="32">
        <v>401</v>
      </c>
      <c r="C79" s="33">
        <v>4</v>
      </c>
      <c r="D79" s="33">
        <v>9</v>
      </c>
      <c r="E79" s="33">
        <v>-5</v>
      </c>
      <c r="F79" s="33">
        <v>15</v>
      </c>
      <c r="G79" s="33">
        <v>10</v>
      </c>
      <c r="H79" s="33">
        <v>5</v>
      </c>
      <c r="I79" s="33">
        <v>0</v>
      </c>
      <c r="J79" s="34">
        <v>401</v>
      </c>
      <c r="K79" s="32">
        <f t="shared" si="5"/>
        <v>0</v>
      </c>
      <c r="L79" s="35">
        <f t="shared" si="9"/>
        <v>0</v>
      </c>
    </row>
    <row r="80" spans="1:12" x14ac:dyDescent="0.2">
      <c r="A80" s="14" t="s">
        <v>87</v>
      </c>
      <c r="B80" s="32">
        <v>106</v>
      </c>
      <c r="C80" s="33">
        <v>1</v>
      </c>
      <c r="D80" s="33">
        <v>2</v>
      </c>
      <c r="E80" s="33">
        <v>-1</v>
      </c>
      <c r="F80" s="33">
        <v>13</v>
      </c>
      <c r="G80" s="33">
        <v>15</v>
      </c>
      <c r="H80" s="33">
        <v>-2</v>
      </c>
      <c r="I80" s="33">
        <v>0</v>
      </c>
      <c r="J80" s="34">
        <v>103</v>
      </c>
      <c r="K80" s="32">
        <f t="shared" si="5"/>
        <v>-3</v>
      </c>
      <c r="L80" s="35">
        <f t="shared" si="9"/>
        <v>-2.8301886792452819</v>
      </c>
    </row>
    <row r="81" spans="1:12" x14ac:dyDescent="0.2">
      <c r="A81" s="14" t="s">
        <v>79</v>
      </c>
      <c r="B81" s="32">
        <v>3461</v>
      </c>
      <c r="C81" s="33">
        <v>31</v>
      </c>
      <c r="D81" s="33">
        <v>21</v>
      </c>
      <c r="E81" s="33">
        <v>10</v>
      </c>
      <c r="F81" s="33">
        <v>160</v>
      </c>
      <c r="G81" s="33">
        <v>180</v>
      </c>
      <c r="H81" s="33">
        <v>-20</v>
      </c>
      <c r="I81" s="33">
        <v>-2</v>
      </c>
      <c r="J81" s="34">
        <v>3449</v>
      </c>
      <c r="K81" s="32">
        <f t="shared" si="5"/>
        <v>-12</v>
      </c>
      <c r="L81" s="35">
        <f t="shared" si="9"/>
        <v>-0.34672060098237978</v>
      </c>
    </row>
    <row r="82" spans="1:12" x14ac:dyDescent="0.2">
      <c r="A82" s="14" t="s">
        <v>88</v>
      </c>
      <c r="B82" s="32">
        <v>1563</v>
      </c>
      <c r="C82" s="33">
        <v>17</v>
      </c>
      <c r="D82" s="33">
        <v>8</v>
      </c>
      <c r="E82" s="33">
        <v>9</v>
      </c>
      <c r="F82" s="33">
        <v>223</v>
      </c>
      <c r="G82" s="33">
        <v>195</v>
      </c>
      <c r="H82" s="33">
        <v>28</v>
      </c>
      <c r="I82" s="33">
        <v>-10</v>
      </c>
      <c r="J82" s="34">
        <v>1590</v>
      </c>
      <c r="K82" s="32">
        <f t="shared" si="5"/>
        <v>27</v>
      </c>
      <c r="L82" s="35">
        <f t="shared" si="9"/>
        <v>1.7274472168905959</v>
      </c>
    </row>
    <row r="83" spans="1:12" x14ac:dyDescent="0.2">
      <c r="A83" s="14" t="s">
        <v>89</v>
      </c>
      <c r="B83" s="32">
        <v>134</v>
      </c>
      <c r="C83" s="33">
        <v>1</v>
      </c>
      <c r="D83" s="33">
        <v>1</v>
      </c>
      <c r="E83" s="33">
        <v>0</v>
      </c>
      <c r="F83" s="33">
        <v>1</v>
      </c>
      <c r="G83" s="33">
        <v>1</v>
      </c>
      <c r="H83" s="33">
        <v>0</v>
      </c>
      <c r="I83" s="33">
        <v>-4</v>
      </c>
      <c r="J83" s="34">
        <v>130</v>
      </c>
      <c r="K83" s="32">
        <f t="shared" si="5"/>
        <v>-4</v>
      </c>
      <c r="L83" s="35">
        <f t="shared" si="9"/>
        <v>-2.9850746268656678</v>
      </c>
    </row>
    <row r="84" spans="1:12" x14ac:dyDescent="0.2">
      <c r="A84" s="14" t="s">
        <v>90</v>
      </c>
      <c r="B84" s="32">
        <v>1344</v>
      </c>
      <c r="C84" s="33">
        <v>7</v>
      </c>
      <c r="D84" s="33">
        <v>11</v>
      </c>
      <c r="E84" s="33">
        <v>-4</v>
      </c>
      <c r="F84" s="33">
        <v>68</v>
      </c>
      <c r="G84" s="33">
        <v>75</v>
      </c>
      <c r="H84" s="33">
        <v>-7</v>
      </c>
      <c r="I84" s="33">
        <v>4</v>
      </c>
      <c r="J84" s="34">
        <v>1337</v>
      </c>
      <c r="K84" s="32">
        <f t="shared" si="5"/>
        <v>-7</v>
      </c>
      <c r="L84" s="35">
        <f t="shared" si="9"/>
        <v>-0.52083333333334281</v>
      </c>
    </row>
    <row r="85" spans="1:12" x14ac:dyDescent="0.2">
      <c r="A85" s="14" t="s">
        <v>91</v>
      </c>
      <c r="B85" s="32">
        <v>971</v>
      </c>
      <c r="C85" s="33">
        <v>11</v>
      </c>
      <c r="D85" s="33">
        <v>7</v>
      </c>
      <c r="E85" s="33">
        <v>4</v>
      </c>
      <c r="F85" s="33">
        <v>48</v>
      </c>
      <c r="G85" s="33">
        <v>35</v>
      </c>
      <c r="H85" s="33">
        <v>13</v>
      </c>
      <c r="I85" s="33">
        <v>0</v>
      </c>
      <c r="J85" s="34">
        <v>988</v>
      </c>
      <c r="K85" s="32">
        <f t="shared" ref="K85:K148" si="11">J85-B85</f>
        <v>17</v>
      </c>
      <c r="L85" s="35">
        <f t="shared" si="9"/>
        <v>1.7507723995880582</v>
      </c>
    </row>
    <row r="86" spans="1:12" x14ac:dyDescent="0.2">
      <c r="A86" s="14" t="s">
        <v>92</v>
      </c>
      <c r="B86" s="32">
        <v>164</v>
      </c>
      <c r="C86" s="33">
        <v>0</v>
      </c>
      <c r="D86" s="33">
        <v>4</v>
      </c>
      <c r="E86" s="33">
        <v>-4</v>
      </c>
      <c r="F86" s="33">
        <v>4</v>
      </c>
      <c r="G86" s="33">
        <v>1</v>
      </c>
      <c r="H86" s="33">
        <v>3</v>
      </c>
      <c r="I86" s="33">
        <v>0</v>
      </c>
      <c r="J86" s="34">
        <v>163</v>
      </c>
      <c r="K86" s="32">
        <f t="shared" si="11"/>
        <v>-1</v>
      </c>
      <c r="L86" s="35">
        <f t="shared" si="9"/>
        <v>-0.60975609756097526</v>
      </c>
    </row>
    <row r="87" spans="1:12" x14ac:dyDescent="0.2">
      <c r="A87" s="14" t="s">
        <v>93</v>
      </c>
      <c r="B87" s="32">
        <v>636</v>
      </c>
      <c r="C87" s="33">
        <v>3</v>
      </c>
      <c r="D87" s="33">
        <v>7</v>
      </c>
      <c r="E87" s="33">
        <v>-4</v>
      </c>
      <c r="F87" s="33">
        <v>17</v>
      </c>
      <c r="G87" s="33">
        <v>25</v>
      </c>
      <c r="H87" s="33">
        <v>-8</v>
      </c>
      <c r="I87" s="33">
        <v>-2</v>
      </c>
      <c r="J87" s="34">
        <v>622</v>
      </c>
      <c r="K87" s="32">
        <f t="shared" si="11"/>
        <v>-14</v>
      </c>
      <c r="L87" s="35">
        <f t="shared" si="9"/>
        <v>-2.201257861635213</v>
      </c>
    </row>
    <row r="88" spans="1:12" s="26" customFormat="1" ht="18" customHeight="1" x14ac:dyDescent="0.2">
      <c r="A88" s="27" t="s">
        <v>94</v>
      </c>
      <c r="B88" s="28">
        <f>SUM(B89:B108)</f>
        <v>44457</v>
      </c>
      <c r="C88" s="29">
        <f t="shared" ref="C88:K88" si="12">SUM(C89:C108)</f>
        <v>405</v>
      </c>
      <c r="D88" s="29">
        <f t="shared" si="12"/>
        <v>369</v>
      </c>
      <c r="E88" s="29">
        <f t="shared" si="12"/>
        <v>36</v>
      </c>
      <c r="F88" s="29">
        <f t="shared" si="12"/>
        <v>4144</v>
      </c>
      <c r="G88" s="29">
        <f t="shared" si="12"/>
        <v>3298</v>
      </c>
      <c r="H88" s="29">
        <f t="shared" si="12"/>
        <v>846</v>
      </c>
      <c r="I88" s="29">
        <f t="shared" si="12"/>
        <v>-44</v>
      </c>
      <c r="J88" s="30">
        <f t="shared" si="12"/>
        <v>45295</v>
      </c>
      <c r="K88" s="28">
        <f t="shared" si="12"/>
        <v>838</v>
      </c>
      <c r="L88" s="31">
        <f t="shared" si="9"/>
        <v>1.8849674966821937</v>
      </c>
    </row>
    <row r="89" spans="1:12" x14ac:dyDescent="0.2">
      <c r="A89" s="14" t="s">
        <v>95</v>
      </c>
      <c r="B89" s="32">
        <v>700</v>
      </c>
      <c r="C89" s="33">
        <v>9</v>
      </c>
      <c r="D89" s="33">
        <v>2</v>
      </c>
      <c r="E89" s="33">
        <v>7</v>
      </c>
      <c r="F89" s="33">
        <v>73</v>
      </c>
      <c r="G89" s="33">
        <v>43</v>
      </c>
      <c r="H89" s="33">
        <v>30</v>
      </c>
      <c r="I89" s="33">
        <v>-3</v>
      </c>
      <c r="J89" s="34">
        <v>734</v>
      </c>
      <c r="K89" s="32">
        <f t="shared" si="11"/>
        <v>34</v>
      </c>
      <c r="L89" s="35">
        <f t="shared" si="9"/>
        <v>4.857142857142847</v>
      </c>
    </row>
    <row r="90" spans="1:12" x14ac:dyDescent="0.2">
      <c r="A90" s="14" t="s">
        <v>96</v>
      </c>
      <c r="B90" s="32">
        <v>3045</v>
      </c>
      <c r="C90" s="33">
        <v>27</v>
      </c>
      <c r="D90" s="33">
        <v>28</v>
      </c>
      <c r="E90" s="33">
        <v>-1</v>
      </c>
      <c r="F90" s="33">
        <v>188</v>
      </c>
      <c r="G90" s="33">
        <v>143</v>
      </c>
      <c r="H90" s="33">
        <v>45</v>
      </c>
      <c r="I90" s="33">
        <v>-2</v>
      </c>
      <c r="J90" s="34">
        <v>3087</v>
      </c>
      <c r="K90" s="32">
        <f t="shared" si="11"/>
        <v>42</v>
      </c>
      <c r="L90" s="35">
        <f t="shared" si="9"/>
        <v>1.3793103448275872</v>
      </c>
    </row>
    <row r="91" spans="1:12" x14ac:dyDescent="0.2">
      <c r="A91" s="14" t="s">
        <v>97</v>
      </c>
      <c r="B91" s="32">
        <v>134</v>
      </c>
      <c r="C91" s="33">
        <v>1</v>
      </c>
      <c r="D91" s="33">
        <v>0</v>
      </c>
      <c r="E91" s="33">
        <v>1</v>
      </c>
      <c r="F91" s="33">
        <v>15</v>
      </c>
      <c r="G91" s="33">
        <v>11</v>
      </c>
      <c r="H91" s="33">
        <v>4</v>
      </c>
      <c r="I91" s="33">
        <v>-2</v>
      </c>
      <c r="J91" s="34">
        <v>137</v>
      </c>
      <c r="K91" s="32">
        <f t="shared" si="11"/>
        <v>3</v>
      </c>
      <c r="L91" s="35">
        <f t="shared" si="9"/>
        <v>2.2388059701492438</v>
      </c>
    </row>
    <row r="92" spans="1:12" x14ac:dyDescent="0.2">
      <c r="A92" s="14" t="s">
        <v>98</v>
      </c>
      <c r="B92" s="32">
        <v>2879</v>
      </c>
      <c r="C92" s="33">
        <v>30</v>
      </c>
      <c r="D92" s="33">
        <v>21</v>
      </c>
      <c r="E92" s="33">
        <v>9</v>
      </c>
      <c r="F92" s="33">
        <v>217</v>
      </c>
      <c r="G92" s="33">
        <v>196</v>
      </c>
      <c r="H92" s="33">
        <v>21</v>
      </c>
      <c r="I92" s="33">
        <v>-5</v>
      </c>
      <c r="J92" s="34">
        <v>2904</v>
      </c>
      <c r="K92" s="32">
        <f t="shared" si="11"/>
        <v>25</v>
      </c>
      <c r="L92" s="35">
        <f t="shared" si="9"/>
        <v>0.86835706842653337</v>
      </c>
    </row>
    <row r="93" spans="1:12" x14ac:dyDescent="0.2">
      <c r="A93" s="14" t="s">
        <v>99</v>
      </c>
      <c r="B93" s="32">
        <v>1556</v>
      </c>
      <c r="C93" s="33">
        <v>17</v>
      </c>
      <c r="D93" s="33">
        <v>14</v>
      </c>
      <c r="E93" s="33">
        <v>3</v>
      </c>
      <c r="F93" s="33">
        <v>125</v>
      </c>
      <c r="G93" s="33">
        <v>105</v>
      </c>
      <c r="H93" s="33">
        <v>20</v>
      </c>
      <c r="I93" s="33">
        <v>-1</v>
      </c>
      <c r="J93" s="34">
        <v>1578</v>
      </c>
      <c r="K93" s="32">
        <f t="shared" si="11"/>
        <v>22</v>
      </c>
      <c r="L93" s="35">
        <f t="shared" si="9"/>
        <v>1.4138817480719723</v>
      </c>
    </row>
    <row r="94" spans="1:12" x14ac:dyDescent="0.2">
      <c r="A94" s="14" t="s">
        <v>100</v>
      </c>
      <c r="B94" s="32">
        <v>475</v>
      </c>
      <c r="C94" s="33">
        <v>4</v>
      </c>
      <c r="D94" s="33">
        <v>2</v>
      </c>
      <c r="E94" s="33">
        <v>2</v>
      </c>
      <c r="F94" s="33">
        <v>42</v>
      </c>
      <c r="G94" s="33">
        <v>30</v>
      </c>
      <c r="H94" s="33">
        <v>12</v>
      </c>
      <c r="I94" s="33">
        <v>0</v>
      </c>
      <c r="J94" s="34">
        <v>489</v>
      </c>
      <c r="K94" s="32">
        <f t="shared" si="11"/>
        <v>14</v>
      </c>
      <c r="L94" s="35">
        <f t="shared" si="9"/>
        <v>2.9473684210526301</v>
      </c>
    </row>
    <row r="95" spans="1:12" x14ac:dyDescent="0.2">
      <c r="A95" s="14" t="s">
        <v>101</v>
      </c>
      <c r="B95" s="32">
        <v>2095</v>
      </c>
      <c r="C95" s="33">
        <v>27</v>
      </c>
      <c r="D95" s="33">
        <v>18</v>
      </c>
      <c r="E95" s="33">
        <v>9</v>
      </c>
      <c r="F95" s="33">
        <v>183</v>
      </c>
      <c r="G95" s="33">
        <v>149</v>
      </c>
      <c r="H95" s="33">
        <v>34</v>
      </c>
      <c r="I95" s="33">
        <v>-2</v>
      </c>
      <c r="J95" s="34">
        <v>2136</v>
      </c>
      <c r="K95" s="32">
        <f t="shared" si="11"/>
        <v>41</v>
      </c>
      <c r="L95" s="35">
        <f t="shared" si="9"/>
        <v>1.9570405727923514</v>
      </c>
    </row>
    <row r="96" spans="1:12" x14ac:dyDescent="0.2">
      <c r="A96" s="14" t="s">
        <v>102</v>
      </c>
      <c r="B96" s="32">
        <v>519</v>
      </c>
      <c r="C96" s="33">
        <v>4</v>
      </c>
      <c r="D96" s="33">
        <v>4</v>
      </c>
      <c r="E96" s="33">
        <v>0</v>
      </c>
      <c r="F96" s="33">
        <v>32</v>
      </c>
      <c r="G96" s="33">
        <v>40</v>
      </c>
      <c r="H96" s="33">
        <v>-8</v>
      </c>
      <c r="I96" s="33">
        <v>0</v>
      </c>
      <c r="J96" s="34">
        <v>511</v>
      </c>
      <c r="K96" s="32">
        <f t="shared" si="11"/>
        <v>-8</v>
      </c>
      <c r="L96" s="35">
        <f t="shared" si="9"/>
        <v>-1.5414258188824732</v>
      </c>
    </row>
    <row r="97" spans="1:12" x14ac:dyDescent="0.2">
      <c r="A97" s="14" t="s">
        <v>103</v>
      </c>
      <c r="B97" s="32">
        <v>3644</v>
      </c>
      <c r="C97" s="33">
        <v>36</v>
      </c>
      <c r="D97" s="33">
        <v>28</v>
      </c>
      <c r="E97" s="33">
        <v>8</v>
      </c>
      <c r="F97" s="33">
        <v>318</v>
      </c>
      <c r="G97" s="33">
        <v>250</v>
      </c>
      <c r="H97" s="33">
        <v>68</v>
      </c>
      <c r="I97" s="33">
        <v>2</v>
      </c>
      <c r="J97" s="34">
        <v>3722</v>
      </c>
      <c r="K97" s="32">
        <f t="shared" si="11"/>
        <v>78</v>
      </c>
      <c r="L97" s="35">
        <f t="shared" si="9"/>
        <v>2.1405049396267799</v>
      </c>
    </row>
    <row r="98" spans="1:12" x14ac:dyDescent="0.2">
      <c r="A98" s="14" t="s">
        <v>104</v>
      </c>
      <c r="B98" s="32">
        <v>1138</v>
      </c>
      <c r="C98" s="33">
        <v>13</v>
      </c>
      <c r="D98" s="33">
        <v>7</v>
      </c>
      <c r="E98" s="33">
        <v>6</v>
      </c>
      <c r="F98" s="33">
        <v>81</v>
      </c>
      <c r="G98" s="33">
        <v>72</v>
      </c>
      <c r="H98" s="33">
        <v>9</v>
      </c>
      <c r="I98" s="33">
        <v>-1</v>
      </c>
      <c r="J98" s="34">
        <v>1152</v>
      </c>
      <c r="K98" s="32">
        <f t="shared" si="11"/>
        <v>14</v>
      </c>
      <c r="L98" s="35">
        <f t="shared" si="9"/>
        <v>1.2302284710017659</v>
      </c>
    </row>
    <row r="99" spans="1:12" x14ac:dyDescent="0.2">
      <c r="A99" s="14" t="s">
        <v>105</v>
      </c>
      <c r="B99" s="32">
        <v>835</v>
      </c>
      <c r="C99" s="33">
        <v>7</v>
      </c>
      <c r="D99" s="33">
        <v>11</v>
      </c>
      <c r="E99" s="33">
        <v>1</v>
      </c>
      <c r="F99" s="33">
        <v>86</v>
      </c>
      <c r="G99" s="33">
        <v>51</v>
      </c>
      <c r="H99" s="33">
        <v>35</v>
      </c>
      <c r="I99" s="33">
        <v>-5</v>
      </c>
      <c r="J99" s="34">
        <v>866</v>
      </c>
      <c r="K99" s="32">
        <f t="shared" si="11"/>
        <v>31</v>
      </c>
      <c r="L99" s="35">
        <f t="shared" si="9"/>
        <v>3.7125748502994043</v>
      </c>
    </row>
    <row r="100" spans="1:12" x14ac:dyDescent="0.2">
      <c r="A100" s="14" t="s">
        <v>106</v>
      </c>
      <c r="B100" s="32">
        <v>2276</v>
      </c>
      <c r="C100" s="33">
        <v>16</v>
      </c>
      <c r="D100" s="33">
        <v>22</v>
      </c>
      <c r="E100" s="33">
        <v>-9</v>
      </c>
      <c r="F100" s="33">
        <v>217</v>
      </c>
      <c r="G100" s="33">
        <v>205</v>
      </c>
      <c r="H100" s="33">
        <v>12</v>
      </c>
      <c r="I100" s="33">
        <v>1</v>
      </c>
      <c r="J100" s="34">
        <v>2280</v>
      </c>
      <c r="K100" s="32">
        <f t="shared" si="11"/>
        <v>4</v>
      </c>
      <c r="L100" s="35">
        <f t="shared" si="9"/>
        <v>0.17574692442883588</v>
      </c>
    </row>
    <row r="101" spans="1:12" x14ac:dyDescent="0.2">
      <c r="A101" s="14" t="s">
        <v>107</v>
      </c>
      <c r="B101" s="32">
        <v>3834</v>
      </c>
      <c r="C101" s="33">
        <v>16</v>
      </c>
      <c r="D101" s="33">
        <v>19</v>
      </c>
      <c r="E101" s="33">
        <v>-4</v>
      </c>
      <c r="F101" s="33">
        <v>1069</v>
      </c>
      <c r="G101" s="33">
        <v>787</v>
      </c>
      <c r="H101" s="33">
        <v>282</v>
      </c>
      <c r="I101" s="33">
        <v>-2</v>
      </c>
      <c r="J101" s="34">
        <v>4110</v>
      </c>
      <c r="K101" s="32">
        <f t="shared" si="11"/>
        <v>276</v>
      </c>
      <c r="L101" s="35">
        <f t="shared" si="9"/>
        <v>7.1987480438184548</v>
      </c>
    </row>
    <row r="102" spans="1:12" x14ac:dyDescent="0.2">
      <c r="A102" s="14" t="s">
        <v>108</v>
      </c>
      <c r="B102" s="32">
        <v>244</v>
      </c>
      <c r="C102" s="33">
        <v>5</v>
      </c>
      <c r="D102" s="33">
        <v>6</v>
      </c>
      <c r="E102" s="33">
        <v>-1</v>
      </c>
      <c r="F102" s="33">
        <v>21</v>
      </c>
      <c r="G102" s="33">
        <v>11</v>
      </c>
      <c r="H102" s="33">
        <v>10</v>
      </c>
      <c r="I102" s="33">
        <v>0</v>
      </c>
      <c r="J102" s="34">
        <v>253</v>
      </c>
      <c r="K102" s="32">
        <f t="shared" si="11"/>
        <v>9</v>
      </c>
      <c r="L102" s="35">
        <f t="shared" si="9"/>
        <v>3.6885245901639365</v>
      </c>
    </row>
    <row r="103" spans="1:12" x14ac:dyDescent="0.2">
      <c r="A103" s="14" t="s">
        <v>109</v>
      </c>
      <c r="B103" s="32">
        <v>2048</v>
      </c>
      <c r="C103" s="33">
        <v>13</v>
      </c>
      <c r="D103" s="33">
        <v>17</v>
      </c>
      <c r="E103" s="33">
        <v>-5</v>
      </c>
      <c r="F103" s="33">
        <v>123</v>
      </c>
      <c r="G103" s="33">
        <v>100</v>
      </c>
      <c r="H103" s="33">
        <v>23</v>
      </c>
      <c r="I103" s="33">
        <v>-2</v>
      </c>
      <c r="J103" s="34">
        <v>2064</v>
      </c>
      <c r="K103" s="32">
        <f t="shared" si="11"/>
        <v>16</v>
      </c>
      <c r="L103" s="35">
        <f t="shared" si="9"/>
        <v>0.78125</v>
      </c>
    </row>
    <row r="104" spans="1:12" x14ac:dyDescent="0.2">
      <c r="A104" s="14" t="s">
        <v>110</v>
      </c>
      <c r="B104" s="32">
        <v>407</v>
      </c>
      <c r="C104" s="33">
        <v>6</v>
      </c>
      <c r="D104" s="33">
        <v>0</v>
      </c>
      <c r="E104" s="33">
        <v>6</v>
      </c>
      <c r="F104" s="33">
        <v>26</v>
      </c>
      <c r="G104" s="33">
        <v>50</v>
      </c>
      <c r="H104" s="33">
        <v>-24</v>
      </c>
      <c r="I104" s="33">
        <v>0</v>
      </c>
      <c r="J104" s="34">
        <v>389</v>
      </c>
      <c r="K104" s="32">
        <f t="shared" si="11"/>
        <v>-18</v>
      </c>
      <c r="L104" s="35">
        <f t="shared" si="9"/>
        <v>-4.4226044226044223</v>
      </c>
    </row>
    <row r="105" spans="1:12" x14ac:dyDescent="0.2">
      <c r="A105" s="14" t="s">
        <v>94</v>
      </c>
      <c r="B105" s="32">
        <v>15405</v>
      </c>
      <c r="C105" s="33">
        <v>141</v>
      </c>
      <c r="D105" s="33">
        <v>145</v>
      </c>
      <c r="E105" s="33">
        <v>-4</v>
      </c>
      <c r="F105" s="33">
        <v>1034</v>
      </c>
      <c r="G105" s="33">
        <v>843</v>
      </c>
      <c r="H105" s="33">
        <v>191</v>
      </c>
      <c r="I105" s="33">
        <v>-18</v>
      </c>
      <c r="J105" s="34">
        <v>15574</v>
      </c>
      <c r="K105" s="32">
        <f t="shared" si="11"/>
        <v>169</v>
      </c>
      <c r="L105" s="35">
        <f t="shared" si="9"/>
        <v>1.097046413502099</v>
      </c>
    </row>
    <row r="106" spans="1:12" x14ac:dyDescent="0.2">
      <c r="A106" s="14" t="s">
        <v>111</v>
      </c>
      <c r="B106" s="32">
        <v>1132</v>
      </c>
      <c r="C106" s="33">
        <v>4</v>
      </c>
      <c r="D106" s="33">
        <v>11</v>
      </c>
      <c r="E106" s="33">
        <v>-7</v>
      </c>
      <c r="F106" s="33">
        <v>106</v>
      </c>
      <c r="G106" s="33">
        <v>75</v>
      </c>
      <c r="H106" s="33">
        <v>31</v>
      </c>
      <c r="I106" s="33">
        <v>-2</v>
      </c>
      <c r="J106" s="34">
        <v>1154</v>
      </c>
      <c r="K106" s="32">
        <f t="shared" si="11"/>
        <v>22</v>
      </c>
      <c r="L106" s="35">
        <f t="shared" si="9"/>
        <v>1.9434628975264872</v>
      </c>
    </row>
    <row r="107" spans="1:12" x14ac:dyDescent="0.2">
      <c r="A107" s="14" t="s">
        <v>112</v>
      </c>
      <c r="B107" s="32">
        <v>1618</v>
      </c>
      <c r="C107" s="33">
        <v>13</v>
      </c>
      <c r="D107" s="33">
        <v>9</v>
      </c>
      <c r="E107" s="33">
        <v>4</v>
      </c>
      <c r="F107" s="33">
        <v>153</v>
      </c>
      <c r="G107" s="33">
        <v>99</v>
      </c>
      <c r="H107" s="33">
        <v>54</v>
      </c>
      <c r="I107" s="33">
        <v>0</v>
      </c>
      <c r="J107" s="34">
        <v>1676</v>
      </c>
      <c r="K107" s="32">
        <f t="shared" si="11"/>
        <v>58</v>
      </c>
      <c r="L107" s="35">
        <f t="shared" si="9"/>
        <v>3.5846724351050767</v>
      </c>
    </row>
    <row r="108" spans="1:12" x14ac:dyDescent="0.2">
      <c r="A108" s="14" t="s">
        <v>113</v>
      </c>
      <c r="B108" s="32">
        <v>473</v>
      </c>
      <c r="C108" s="33">
        <v>16</v>
      </c>
      <c r="D108" s="33">
        <v>5</v>
      </c>
      <c r="E108" s="33">
        <v>11</v>
      </c>
      <c r="F108" s="33">
        <v>35</v>
      </c>
      <c r="G108" s="33">
        <v>38</v>
      </c>
      <c r="H108" s="33">
        <v>-3</v>
      </c>
      <c r="I108" s="33">
        <v>-2</v>
      </c>
      <c r="J108" s="34">
        <v>479</v>
      </c>
      <c r="K108" s="32">
        <f t="shared" si="11"/>
        <v>6</v>
      </c>
      <c r="L108" s="35">
        <f t="shared" si="9"/>
        <v>1.2684989429175459</v>
      </c>
    </row>
    <row r="109" spans="1:12" s="26" customFormat="1" ht="18" customHeight="1" x14ac:dyDescent="0.2">
      <c r="A109" s="27" t="s">
        <v>114</v>
      </c>
      <c r="B109" s="28">
        <f>SUM(B110:B118)</f>
        <v>10099</v>
      </c>
      <c r="C109" s="29">
        <f t="shared" ref="C109:K109" si="13">SUM(C110:C118)</f>
        <v>79</v>
      </c>
      <c r="D109" s="29">
        <f t="shared" si="13"/>
        <v>92</v>
      </c>
      <c r="E109" s="29">
        <f t="shared" si="13"/>
        <v>-13</v>
      </c>
      <c r="F109" s="29">
        <f t="shared" si="13"/>
        <v>653</v>
      </c>
      <c r="G109" s="29">
        <f t="shared" si="13"/>
        <v>502</v>
      </c>
      <c r="H109" s="29">
        <f t="shared" si="13"/>
        <v>151</v>
      </c>
      <c r="I109" s="29">
        <f t="shared" si="13"/>
        <v>-6</v>
      </c>
      <c r="J109" s="30">
        <f t="shared" si="13"/>
        <v>10231</v>
      </c>
      <c r="K109" s="28">
        <f t="shared" si="13"/>
        <v>132</v>
      </c>
      <c r="L109" s="31">
        <f t="shared" si="9"/>
        <v>1.3070601049608825</v>
      </c>
    </row>
    <row r="110" spans="1:12" x14ac:dyDescent="0.2">
      <c r="A110" s="14" t="s">
        <v>115</v>
      </c>
      <c r="B110" s="32">
        <v>333</v>
      </c>
      <c r="C110" s="33">
        <v>2</v>
      </c>
      <c r="D110" s="33">
        <v>3</v>
      </c>
      <c r="E110" s="33">
        <v>-1</v>
      </c>
      <c r="F110" s="33">
        <v>32</v>
      </c>
      <c r="G110" s="33">
        <v>27</v>
      </c>
      <c r="H110" s="33">
        <v>5</v>
      </c>
      <c r="I110" s="33">
        <v>0</v>
      </c>
      <c r="J110" s="34">
        <v>337</v>
      </c>
      <c r="K110" s="32">
        <f t="shared" si="11"/>
        <v>4</v>
      </c>
      <c r="L110" s="35">
        <f t="shared" si="9"/>
        <v>1.2012012012012008</v>
      </c>
    </row>
    <row r="111" spans="1:12" x14ac:dyDescent="0.2">
      <c r="A111" s="14" t="s">
        <v>116</v>
      </c>
      <c r="B111" s="32">
        <v>3442</v>
      </c>
      <c r="C111" s="33">
        <v>32</v>
      </c>
      <c r="D111" s="33">
        <v>26</v>
      </c>
      <c r="E111" s="33">
        <v>6</v>
      </c>
      <c r="F111" s="33">
        <v>235</v>
      </c>
      <c r="G111" s="33">
        <v>176</v>
      </c>
      <c r="H111" s="33">
        <v>59</v>
      </c>
      <c r="I111" s="33">
        <v>-6</v>
      </c>
      <c r="J111" s="34">
        <v>3501</v>
      </c>
      <c r="K111" s="32">
        <f t="shared" si="11"/>
        <v>59</v>
      </c>
      <c r="L111" s="35">
        <f t="shared" si="9"/>
        <v>1.7141196978500943</v>
      </c>
    </row>
    <row r="112" spans="1:12" x14ac:dyDescent="0.2">
      <c r="A112" s="14" t="s">
        <v>117</v>
      </c>
      <c r="B112" s="32">
        <v>1662</v>
      </c>
      <c r="C112" s="33">
        <v>15</v>
      </c>
      <c r="D112" s="33">
        <v>22</v>
      </c>
      <c r="E112" s="33">
        <v>-7</v>
      </c>
      <c r="F112" s="33">
        <v>86</v>
      </c>
      <c r="G112" s="33">
        <v>67</v>
      </c>
      <c r="H112" s="33">
        <v>19</v>
      </c>
      <c r="I112" s="33">
        <v>-3</v>
      </c>
      <c r="J112" s="34">
        <v>1671</v>
      </c>
      <c r="K112" s="32">
        <f t="shared" si="11"/>
        <v>9</v>
      </c>
      <c r="L112" s="35">
        <f t="shared" si="9"/>
        <v>0.54151624548737232</v>
      </c>
    </row>
    <row r="113" spans="1:12" x14ac:dyDescent="0.2">
      <c r="A113" s="14" t="s">
        <v>118</v>
      </c>
      <c r="B113" s="32">
        <v>1325</v>
      </c>
      <c r="C113" s="33">
        <v>4</v>
      </c>
      <c r="D113" s="33">
        <v>14</v>
      </c>
      <c r="E113" s="33">
        <v>-10</v>
      </c>
      <c r="F113" s="33">
        <v>62</v>
      </c>
      <c r="G113" s="33">
        <v>50</v>
      </c>
      <c r="H113" s="33">
        <v>12</v>
      </c>
      <c r="I113" s="33">
        <v>-3</v>
      </c>
      <c r="J113" s="34">
        <v>1324</v>
      </c>
      <c r="K113" s="32">
        <f t="shared" si="11"/>
        <v>-1</v>
      </c>
      <c r="L113" s="35">
        <f t="shared" si="9"/>
        <v>-7.5471698113204866E-2</v>
      </c>
    </row>
    <row r="114" spans="1:12" x14ac:dyDescent="0.2">
      <c r="A114" s="14" t="s">
        <v>119</v>
      </c>
      <c r="B114" s="32">
        <v>226</v>
      </c>
      <c r="C114" s="33">
        <v>1</v>
      </c>
      <c r="D114" s="33">
        <v>3</v>
      </c>
      <c r="E114" s="33">
        <v>-2</v>
      </c>
      <c r="F114" s="33">
        <v>16</v>
      </c>
      <c r="G114" s="33">
        <v>18</v>
      </c>
      <c r="H114" s="33">
        <v>-2</v>
      </c>
      <c r="I114" s="33">
        <v>0</v>
      </c>
      <c r="J114" s="34">
        <v>222</v>
      </c>
      <c r="K114" s="32">
        <f t="shared" si="11"/>
        <v>-4</v>
      </c>
      <c r="L114" s="35">
        <f t="shared" si="9"/>
        <v>-1.7699115044247833</v>
      </c>
    </row>
    <row r="115" spans="1:12" x14ac:dyDescent="0.2">
      <c r="A115" s="14" t="s">
        <v>120</v>
      </c>
      <c r="B115" s="32">
        <v>440</v>
      </c>
      <c r="C115" s="33">
        <v>4</v>
      </c>
      <c r="D115" s="33">
        <v>4</v>
      </c>
      <c r="E115" s="33">
        <v>0</v>
      </c>
      <c r="F115" s="33">
        <v>42</v>
      </c>
      <c r="G115" s="33">
        <v>30</v>
      </c>
      <c r="H115" s="33">
        <v>12</v>
      </c>
      <c r="I115" s="33">
        <v>0</v>
      </c>
      <c r="J115" s="34">
        <v>452</v>
      </c>
      <c r="K115" s="32">
        <f t="shared" si="11"/>
        <v>12</v>
      </c>
      <c r="L115" s="35">
        <f t="shared" si="9"/>
        <v>2.7272727272727337</v>
      </c>
    </row>
    <row r="116" spans="1:12" x14ac:dyDescent="0.2">
      <c r="A116" s="14" t="s">
        <v>121</v>
      </c>
      <c r="B116" s="32">
        <v>943</v>
      </c>
      <c r="C116" s="33">
        <v>7</v>
      </c>
      <c r="D116" s="33">
        <v>10</v>
      </c>
      <c r="E116" s="33">
        <v>-3</v>
      </c>
      <c r="F116" s="33">
        <v>30</v>
      </c>
      <c r="G116" s="33">
        <v>32</v>
      </c>
      <c r="H116" s="33">
        <v>-2</v>
      </c>
      <c r="I116" s="33">
        <v>0</v>
      </c>
      <c r="J116" s="34">
        <v>938</v>
      </c>
      <c r="K116" s="32">
        <f t="shared" si="11"/>
        <v>-5</v>
      </c>
      <c r="L116" s="35">
        <f t="shared" si="9"/>
        <v>-0.53022269353128593</v>
      </c>
    </row>
    <row r="117" spans="1:12" x14ac:dyDescent="0.2">
      <c r="A117" s="14" t="s">
        <v>122</v>
      </c>
      <c r="B117" s="32">
        <v>169</v>
      </c>
      <c r="C117" s="33">
        <v>1</v>
      </c>
      <c r="D117" s="33">
        <v>2</v>
      </c>
      <c r="E117" s="33">
        <v>-1</v>
      </c>
      <c r="F117" s="33">
        <v>19</v>
      </c>
      <c r="G117" s="33">
        <v>12</v>
      </c>
      <c r="H117" s="33">
        <v>7</v>
      </c>
      <c r="I117" s="33">
        <v>9</v>
      </c>
      <c r="J117" s="34">
        <v>184</v>
      </c>
      <c r="K117" s="32">
        <f t="shared" si="11"/>
        <v>15</v>
      </c>
      <c r="L117" s="35">
        <f t="shared" si="9"/>
        <v>8.8757396449704089</v>
      </c>
    </row>
    <row r="118" spans="1:12" x14ac:dyDescent="0.2">
      <c r="A118" s="14" t="s">
        <v>123</v>
      </c>
      <c r="B118" s="32">
        <v>1559</v>
      </c>
      <c r="C118" s="33">
        <v>13</v>
      </c>
      <c r="D118" s="33">
        <v>8</v>
      </c>
      <c r="E118" s="33">
        <v>5</v>
      </c>
      <c r="F118" s="33">
        <v>131</v>
      </c>
      <c r="G118" s="33">
        <v>90</v>
      </c>
      <c r="H118" s="33">
        <v>41</v>
      </c>
      <c r="I118" s="33">
        <v>-3</v>
      </c>
      <c r="J118" s="34">
        <v>1602</v>
      </c>
      <c r="K118" s="32">
        <f t="shared" si="11"/>
        <v>43</v>
      </c>
      <c r="L118" s="35">
        <f t="shared" si="9"/>
        <v>2.7581783194355438</v>
      </c>
    </row>
    <row r="119" spans="1:12" s="26" customFormat="1" ht="18" customHeight="1" x14ac:dyDescent="0.2">
      <c r="A119" s="27" t="s">
        <v>124</v>
      </c>
      <c r="B119" s="28">
        <f>SUM(B120:B125)</f>
        <v>40139</v>
      </c>
      <c r="C119" s="29">
        <f t="shared" ref="C119:K119" si="14">SUM(C120:C125)</f>
        <v>423</v>
      </c>
      <c r="D119" s="29">
        <f t="shared" si="14"/>
        <v>332</v>
      </c>
      <c r="E119" s="29">
        <f t="shared" si="14"/>
        <v>91</v>
      </c>
      <c r="F119" s="29">
        <f t="shared" si="14"/>
        <v>2919</v>
      </c>
      <c r="G119" s="29">
        <f t="shared" si="14"/>
        <v>2222</v>
      </c>
      <c r="H119" s="29">
        <f t="shared" si="14"/>
        <v>697</v>
      </c>
      <c r="I119" s="29">
        <f t="shared" si="14"/>
        <v>-33</v>
      </c>
      <c r="J119" s="30">
        <f t="shared" si="14"/>
        <v>40894</v>
      </c>
      <c r="K119" s="28">
        <f t="shared" si="14"/>
        <v>755</v>
      </c>
      <c r="L119" s="31">
        <f t="shared" si="9"/>
        <v>1.8809636513117027</v>
      </c>
    </row>
    <row r="120" spans="1:12" x14ac:dyDescent="0.2">
      <c r="A120" s="14" t="s">
        <v>125</v>
      </c>
      <c r="B120" s="32">
        <v>1038</v>
      </c>
      <c r="C120" s="33">
        <v>6</v>
      </c>
      <c r="D120" s="33">
        <v>4</v>
      </c>
      <c r="E120" s="33">
        <v>2</v>
      </c>
      <c r="F120" s="33">
        <v>92</v>
      </c>
      <c r="G120" s="33">
        <v>33</v>
      </c>
      <c r="H120" s="33">
        <v>59</v>
      </c>
      <c r="I120" s="33">
        <v>-1</v>
      </c>
      <c r="J120" s="34">
        <v>1098</v>
      </c>
      <c r="K120" s="32">
        <f t="shared" si="11"/>
        <v>60</v>
      </c>
      <c r="L120" s="35">
        <f t="shared" si="9"/>
        <v>5.7803468208092568</v>
      </c>
    </row>
    <row r="121" spans="1:12" x14ac:dyDescent="0.2">
      <c r="A121" s="14" t="s">
        <v>126</v>
      </c>
      <c r="B121" s="32">
        <v>2659</v>
      </c>
      <c r="C121" s="33">
        <v>34</v>
      </c>
      <c r="D121" s="33">
        <v>19</v>
      </c>
      <c r="E121" s="33">
        <v>15</v>
      </c>
      <c r="F121" s="33">
        <v>192</v>
      </c>
      <c r="G121" s="33">
        <v>140</v>
      </c>
      <c r="H121" s="33">
        <v>52</v>
      </c>
      <c r="I121" s="33">
        <v>-5</v>
      </c>
      <c r="J121" s="34">
        <v>2721</v>
      </c>
      <c r="K121" s="32">
        <f t="shared" si="11"/>
        <v>62</v>
      </c>
      <c r="L121" s="35">
        <f t="shared" si="9"/>
        <v>2.3317036479879647</v>
      </c>
    </row>
    <row r="122" spans="1:12" x14ac:dyDescent="0.2">
      <c r="A122" s="14" t="s">
        <v>127</v>
      </c>
      <c r="B122" s="32">
        <v>976</v>
      </c>
      <c r="C122" s="33">
        <v>10</v>
      </c>
      <c r="D122" s="33">
        <v>11</v>
      </c>
      <c r="E122" s="33">
        <v>-1</v>
      </c>
      <c r="F122" s="33">
        <v>79</v>
      </c>
      <c r="G122" s="33">
        <v>80</v>
      </c>
      <c r="H122" s="33">
        <v>-1</v>
      </c>
      <c r="I122" s="33">
        <v>0</v>
      </c>
      <c r="J122" s="34">
        <v>974</v>
      </c>
      <c r="K122" s="32">
        <f t="shared" si="11"/>
        <v>-2</v>
      </c>
      <c r="L122" s="35">
        <f t="shared" si="9"/>
        <v>-0.20491803278687826</v>
      </c>
    </row>
    <row r="123" spans="1:12" x14ac:dyDescent="0.2">
      <c r="A123" s="14" t="s">
        <v>128</v>
      </c>
      <c r="B123" s="32">
        <v>6077</v>
      </c>
      <c r="C123" s="33">
        <v>69</v>
      </c>
      <c r="D123" s="33">
        <v>46</v>
      </c>
      <c r="E123" s="33">
        <v>23</v>
      </c>
      <c r="F123" s="33">
        <v>405</v>
      </c>
      <c r="G123" s="33">
        <v>261</v>
      </c>
      <c r="H123" s="33">
        <v>144</v>
      </c>
      <c r="I123" s="33">
        <v>-5</v>
      </c>
      <c r="J123" s="34">
        <v>6239</v>
      </c>
      <c r="K123" s="32">
        <f t="shared" si="11"/>
        <v>162</v>
      </c>
      <c r="L123" s="35">
        <f t="shared" si="9"/>
        <v>2.665789040645052</v>
      </c>
    </row>
    <row r="124" spans="1:12" x14ac:dyDescent="0.2">
      <c r="A124" s="14" t="s">
        <v>124</v>
      </c>
      <c r="B124" s="32">
        <v>28871</v>
      </c>
      <c r="C124" s="33">
        <v>294</v>
      </c>
      <c r="D124" s="33">
        <v>247</v>
      </c>
      <c r="E124" s="33">
        <v>47</v>
      </c>
      <c r="F124" s="33">
        <v>2076</v>
      </c>
      <c r="G124" s="33">
        <v>1669</v>
      </c>
      <c r="H124" s="33">
        <v>407</v>
      </c>
      <c r="I124" s="33">
        <v>-21</v>
      </c>
      <c r="J124" s="34">
        <v>29304</v>
      </c>
      <c r="K124" s="32">
        <f t="shared" si="11"/>
        <v>433</v>
      </c>
      <c r="L124" s="35">
        <f t="shared" si="9"/>
        <v>1.49977486058674</v>
      </c>
    </row>
    <row r="125" spans="1:12" x14ac:dyDescent="0.2">
      <c r="A125" s="14" t="s">
        <v>129</v>
      </c>
      <c r="B125" s="32">
        <v>518</v>
      </c>
      <c r="C125" s="33">
        <v>10</v>
      </c>
      <c r="D125" s="33">
        <v>5</v>
      </c>
      <c r="E125" s="33">
        <v>5</v>
      </c>
      <c r="F125" s="33">
        <v>75</v>
      </c>
      <c r="G125" s="33">
        <v>39</v>
      </c>
      <c r="H125" s="33">
        <v>36</v>
      </c>
      <c r="I125" s="33">
        <v>-1</v>
      </c>
      <c r="J125" s="34">
        <v>558</v>
      </c>
      <c r="K125" s="32">
        <f t="shared" si="11"/>
        <v>40</v>
      </c>
      <c r="L125" s="35">
        <f t="shared" si="9"/>
        <v>7.7220077220077314</v>
      </c>
    </row>
    <row r="126" spans="1:12" s="26" customFormat="1" ht="18" customHeight="1" x14ac:dyDescent="0.2">
      <c r="A126" s="27" t="s">
        <v>130</v>
      </c>
      <c r="B126" s="28">
        <f>SUM(B127:B131)</f>
        <v>22662</v>
      </c>
      <c r="C126" s="29">
        <f t="shared" ref="C126:K126" si="15">SUM(C127:C131)</f>
        <v>217</v>
      </c>
      <c r="D126" s="29">
        <f t="shared" si="15"/>
        <v>181</v>
      </c>
      <c r="E126" s="29">
        <f t="shared" si="15"/>
        <v>36</v>
      </c>
      <c r="F126" s="29">
        <f t="shared" si="15"/>
        <v>1735</v>
      </c>
      <c r="G126" s="29">
        <f t="shared" si="15"/>
        <v>1313</v>
      </c>
      <c r="H126" s="29">
        <f t="shared" si="15"/>
        <v>422</v>
      </c>
      <c r="I126" s="29">
        <f t="shared" si="15"/>
        <v>-52</v>
      </c>
      <c r="J126" s="30">
        <f t="shared" si="15"/>
        <v>23068</v>
      </c>
      <c r="K126" s="28">
        <f t="shared" si="15"/>
        <v>406</v>
      </c>
      <c r="L126" s="31">
        <f t="shared" si="9"/>
        <v>1.7915453181537373</v>
      </c>
    </row>
    <row r="127" spans="1:12" x14ac:dyDescent="0.2">
      <c r="A127" s="14" t="s">
        <v>131</v>
      </c>
      <c r="B127" s="32">
        <v>2447</v>
      </c>
      <c r="C127" s="33">
        <v>18</v>
      </c>
      <c r="D127" s="33">
        <v>17</v>
      </c>
      <c r="E127" s="33">
        <v>1</v>
      </c>
      <c r="F127" s="33">
        <v>288</v>
      </c>
      <c r="G127" s="33">
        <v>173</v>
      </c>
      <c r="H127" s="33">
        <v>115</v>
      </c>
      <c r="I127" s="33">
        <v>-4</v>
      </c>
      <c r="J127" s="34">
        <v>2559</v>
      </c>
      <c r="K127" s="32">
        <f t="shared" si="11"/>
        <v>112</v>
      </c>
      <c r="L127" s="35">
        <f t="shared" si="9"/>
        <v>4.5770331017572516</v>
      </c>
    </row>
    <row r="128" spans="1:12" x14ac:dyDescent="0.2">
      <c r="A128" s="14" t="s">
        <v>132</v>
      </c>
      <c r="B128" s="32">
        <v>2902</v>
      </c>
      <c r="C128" s="33">
        <v>22</v>
      </c>
      <c r="D128" s="33">
        <v>22</v>
      </c>
      <c r="E128" s="33">
        <v>0</v>
      </c>
      <c r="F128" s="33">
        <v>236</v>
      </c>
      <c r="G128" s="33">
        <v>169</v>
      </c>
      <c r="H128" s="33">
        <v>67</v>
      </c>
      <c r="I128" s="33">
        <v>-6</v>
      </c>
      <c r="J128" s="34">
        <v>2963</v>
      </c>
      <c r="K128" s="32">
        <f t="shared" si="11"/>
        <v>61</v>
      </c>
      <c r="L128" s="35">
        <f t="shared" si="9"/>
        <v>2.1019986216402486</v>
      </c>
    </row>
    <row r="129" spans="1:12" x14ac:dyDescent="0.2">
      <c r="A129" s="14" t="s">
        <v>130</v>
      </c>
      <c r="B129" s="32">
        <v>7181</v>
      </c>
      <c r="C129" s="33">
        <v>85</v>
      </c>
      <c r="D129" s="33">
        <v>66</v>
      </c>
      <c r="E129" s="33">
        <v>19</v>
      </c>
      <c r="F129" s="33">
        <v>492</v>
      </c>
      <c r="G129" s="33">
        <v>412</v>
      </c>
      <c r="H129" s="33">
        <v>80</v>
      </c>
      <c r="I129" s="33">
        <v>-34</v>
      </c>
      <c r="J129" s="34">
        <v>7246</v>
      </c>
      <c r="K129" s="32">
        <f t="shared" si="11"/>
        <v>65</v>
      </c>
      <c r="L129" s="35">
        <f t="shared" si="9"/>
        <v>0.90516641136331089</v>
      </c>
    </row>
    <row r="130" spans="1:12" x14ac:dyDescent="0.2">
      <c r="A130" s="14" t="s">
        <v>133</v>
      </c>
      <c r="B130" s="32">
        <v>5793</v>
      </c>
      <c r="C130" s="33">
        <v>52</v>
      </c>
      <c r="D130" s="33">
        <v>48</v>
      </c>
      <c r="E130" s="33">
        <v>4</v>
      </c>
      <c r="F130" s="33">
        <v>331</v>
      </c>
      <c r="G130" s="33">
        <v>260</v>
      </c>
      <c r="H130" s="33">
        <v>71</v>
      </c>
      <c r="I130" s="33">
        <v>-7</v>
      </c>
      <c r="J130" s="34">
        <v>5861</v>
      </c>
      <c r="K130" s="32">
        <f t="shared" si="11"/>
        <v>68</v>
      </c>
      <c r="L130" s="35">
        <f t="shared" si="9"/>
        <v>1.17383048506818</v>
      </c>
    </row>
    <row r="131" spans="1:12" x14ac:dyDescent="0.2">
      <c r="A131" s="14" t="s">
        <v>134</v>
      </c>
      <c r="B131" s="32">
        <v>4339</v>
      </c>
      <c r="C131" s="33">
        <v>40</v>
      </c>
      <c r="D131" s="33">
        <v>28</v>
      </c>
      <c r="E131" s="33">
        <v>12</v>
      </c>
      <c r="F131" s="33">
        <v>388</v>
      </c>
      <c r="G131" s="33">
        <v>299</v>
      </c>
      <c r="H131" s="33">
        <v>89</v>
      </c>
      <c r="I131" s="33">
        <v>-1</v>
      </c>
      <c r="J131" s="34">
        <v>4439</v>
      </c>
      <c r="K131" s="32">
        <f t="shared" si="11"/>
        <v>100</v>
      </c>
      <c r="L131" s="35">
        <f t="shared" si="9"/>
        <v>2.3046784973496131</v>
      </c>
    </row>
    <row r="132" spans="1:12" s="26" customFormat="1" ht="18" customHeight="1" x14ac:dyDescent="0.2">
      <c r="A132" s="27" t="s">
        <v>135</v>
      </c>
      <c r="B132" s="28">
        <f>SUM(B133:B143)</f>
        <v>38388</v>
      </c>
      <c r="C132" s="29">
        <f t="shared" ref="C132:K132" si="16">SUM(C133:C143)</f>
        <v>402</v>
      </c>
      <c r="D132" s="29">
        <f t="shared" si="16"/>
        <v>290</v>
      </c>
      <c r="E132" s="29">
        <f t="shared" si="16"/>
        <v>112</v>
      </c>
      <c r="F132" s="29">
        <f t="shared" si="16"/>
        <v>3116</v>
      </c>
      <c r="G132" s="29">
        <f t="shared" si="16"/>
        <v>2184</v>
      </c>
      <c r="H132" s="29">
        <f t="shared" si="16"/>
        <v>932</v>
      </c>
      <c r="I132" s="29">
        <f t="shared" si="16"/>
        <v>-119</v>
      </c>
      <c r="J132" s="30">
        <f t="shared" si="16"/>
        <v>39313</v>
      </c>
      <c r="K132" s="28">
        <f t="shared" si="16"/>
        <v>925</v>
      </c>
      <c r="L132" s="31">
        <f t="shared" si="9"/>
        <v>2.4096071689069447</v>
      </c>
    </row>
    <row r="133" spans="1:12" x14ac:dyDescent="0.2">
      <c r="A133" s="14" t="s">
        <v>136</v>
      </c>
      <c r="B133" s="32">
        <v>769</v>
      </c>
      <c r="C133" s="33">
        <v>14</v>
      </c>
      <c r="D133" s="33">
        <v>7</v>
      </c>
      <c r="E133" s="33">
        <v>7</v>
      </c>
      <c r="F133" s="33">
        <v>59</v>
      </c>
      <c r="G133" s="33">
        <v>46</v>
      </c>
      <c r="H133" s="33">
        <v>13</v>
      </c>
      <c r="I133" s="33">
        <v>0</v>
      </c>
      <c r="J133" s="34">
        <v>789</v>
      </c>
      <c r="K133" s="32">
        <f t="shared" si="11"/>
        <v>20</v>
      </c>
      <c r="L133" s="35">
        <f t="shared" ref="L133:L171" si="17">J133/B133*100-100</f>
        <v>2.6007802340702142</v>
      </c>
    </row>
    <row r="134" spans="1:12" x14ac:dyDescent="0.2">
      <c r="A134" s="14" t="s">
        <v>137</v>
      </c>
      <c r="B134" s="32">
        <v>1279</v>
      </c>
      <c r="C134" s="33">
        <v>13</v>
      </c>
      <c r="D134" s="33">
        <v>9</v>
      </c>
      <c r="E134" s="33">
        <v>4</v>
      </c>
      <c r="F134" s="33">
        <v>123</v>
      </c>
      <c r="G134" s="33">
        <v>77</v>
      </c>
      <c r="H134" s="33">
        <v>46</v>
      </c>
      <c r="I134" s="33">
        <v>0</v>
      </c>
      <c r="J134" s="34">
        <v>1329</v>
      </c>
      <c r="K134" s="32">
        <f t="shared" si="11"/>
        <v>50</v>
      </c>
      <c r="L134" s="35">
        <f t="shared" si="17"/>
        <v>3.9093041438623857</v>
      </c>
    </row>
    <row r="135" spans="1:12" x14ac:dyDescent="0.2">
      <c r="A135" s="14" t="s">
        <v>138</v>
      </c>
      <c r="B135" s="32">
        <v>6946</v>
      </c>
      <c r="C135" s="33">
        <v>76</v>
      </c>
      <c r="D135" s="33">
        <v>35</v>
      </c>
      <c r="E135" s="33">
        <v>41</v>
      </c>
      <c r="F135" s="33">
        <v>552</v>
      </c>
      <c r="G135" s="33">
        <v>334</v>
      </c>
      <c r="H135" s="33">
        <v>218</v>
      </c>
      <c r="I135" s="33">
        <v>-9</v>
      </c>
      <c r="J135" s="34">
        <v>7196</v>
      </c>
      <c r="K135" s="32">
        <f t="shared" si="11"/>
        <v>250</v>
      </c>
      <c r="L135" s="35">
        <f t="shared" si="17"/>
        <v>3.59919378059314</v>
      </c>
    </row>
    <row r="136" spans="1:12" x14ac:dyDescent="0.2">
      <c r="A136" s="14" t="s">
        <v>139</v>
      </c>
      <c r="B136" s="32">
        <v>903</v>
      </c>
      <c r="C136" s="33">
        <v>3</v>
      </c>
      <c r="D136" s="33">
        <v>9</v>
      </c>
      <c r="E136" s="33">
        <v>-6</v>
      </c>
      <c r="F136" s="33">
        <v>24</v>
      </c>
      <c r="G136" s="33">
        <v>37</v>
      </c>
      <c r="H136" s="33">
        <v>-13</v>
      </c>
      <c r="I136" s="33">
        <v>-1</v>
      </c>
      <c r="J136" s="34">
        <v>883</v>
      </c>
      <c r="K136" s="32">
        <f t="shared" si="11"/>
        <v>-20</v>
      </c>
      <c r="L136" s="35">
        <f t="shared" si="17"/>
        <v>-2.2148394241417435</v>
      </c>
    </row>
    <row r="137" spans="1:12" x14ac:dyDescent="0.2">
      <c r="A137" s="14" t="s">
        <v>140</v>
      </c>
      <c r="B137" s="32">
        <v>2434</v>
      </c>
      <c r="C137" s="33">
        <v>17</v>
      </c>
      <c r="D137" s="33">
        <v>24</v>
      </c>
      <c r="E137" s="33">
        <v>-7</v>
      </c>
      <c r="F137" s="33">
        <v>221</v>
      </c>
      <c r="G137" s="33">
        <v>127</v>
      </c>
      <c r="H137" s="33">
        <v>94</v>
      </c>
      <c r="I137" s="33">
        <v>-1</v>
      </c>
      <c r="J137" s="34">
        <v>2520</v>
      </c>
      <c r="K137" s="32">
        <f t="shared" si="11"/>
        <v>86</v>
      </c>
      <c r="L137" s="35">
        <f t="shared" si="17"/>
        <v>3.533278553820864</v>
      </c>
    </row>
    <row r="138" spans="1:12" x14ac:dyDescent="0.2">
      <c r="A138" s="14" t="s">
        <v>135</v>
      </c>
      <c r="B138" s="32">
        <v>15374</v>
      </c>
      <c r="C138" s="33">
        <v>162</v>
      </c>
      <c r="D138" s="33">
        <v>128</v>
      </c>
      <c r="E138" s="33">
        <v>34</v>
      </c>
      <c r="F138" s="33">
        <v>1176</v>
      </c>
      <c r="G138" s="33">
        <v>923</v>
      </c>
      <c r="H138" s="33">
        <v>253</v>
      </c>
      <c r="I138" s="33">
        <v>-26</v>
      </c>
      <c r="J138" s="34">
        <v>15635</v>
      </c>
      <c r="K138" s="32">
        <f t="shared" si="11"/>
        <v>261</v>
      </c>
      <c r="L138" s="35">
        <f t="shared" si="17"/>
        <v>1.6976713932613592</v>
      </c>
    </row>
    <row r="139" spans="1:12" x14ac:dyDescent="0.2">
      <c r="A139" s="14" t="s">
        <v>141</v>
      </c>
      <c r="B139" s="32">
        <v>2018</v>
      </c>
      <c r="C139" s="33">
        <v>15</v>
      </c>
      <c r="D139" s="33">
        <v>20</v>
      </c>
      <c r="E139" s="33">
        <v>-5</v>
      </c>
      <c r="F139" s="33">
        <v>189</v>
      </c>
      <c r="G139" s="33">
        <v>166</v>
      </c>
      <c r="H139" s="33">
        <v>23</v>
      </c>
      <c r="I139" s="33">
        <v>-1</v>
      </c>
      <c r="J139" s="34">
        <v>2035</v>
      </c>
      <c r="K139" s="32">
        <f t="shared" si="11"/>
        <v>17</v>
      </c>
      <c r="L139" s="35">
        <f t="shared" si="17"/>
        <v>0.84241823587709064</v>
      </c>
    </row>
    <row r="140" spans="1:12" x14ac:dyDescent="0.2">
      <c r="A140" s="14" t="s">
        <v>142</v>
      </c>
      <c r="B140" s="32">
        <v>2544</v>
      </c>
      <c r="C140" s="33">
        <v>26</v>
      </c>
      <c r="D140" s="33">
        <v>13</v>
      </c>
      <c r="E140" s="33">
        <v>13</v>
      </c>
      <c r="F140" s="33">
        <v>188</v>
      </c>
      <c r="G140" s="33">
        <v>155</v>
      </c>
      <c r="H140" s="33">
        <v>33</v>
      </c>
      <c r="I140" s="33">
        <v>0</v>
      </c>
      <c r="J140" s="34">
        <v>2590</v>
      </c>
      <c r="K140" s="32">
        <f t="shared" si="11"/>
        <v>46</v>
      </c>
      <c r="L140" s="35">
        <f t="shared" si="17"/>
        <v>1.808176100628927</v>
      </c>
    </row>
    <row r="141" spans="1:12" x14ac:dyDescent="0.2">
      <c r="A141" s="14" t="s">
        <v>143</v>
      </c>
      <c r="B141" s="32">
        <v>1907</v>
      </c>
      <c r="C141" s="33">
        <v>22</v>
      </c>
      <c r="D141" s="33">
        <v>15</v>
      </c>
      <c r="E141" s="33">
        <v>7</v>
      </c>
      <c r="F141" s="33">
        <v>188</v>
      </c>
      <c r="G141" s="33">
        <v>98</v>
      </c>
      <c r="H141" s="33">
        <v>90</v>
      </c>
      <c r="I141" s="33">
        <v>5</v>
      </c>
      <c r="J141" s="34">
        <v>2009</v>
      </c>
      <c r="K141" s="32">
        <f t="shared" si="11"/>
        <v>102</v>
      </c>
      <c r="L141" s="35">
        <f t="shared" si="17"/>
        <v>5.3487152595700138</v>
      </c>
    </row>
    <row r="142" spans="1:12" x14ac:dyDescent="0.2">
      <c r="A142" s="14" t="s">
        <v>144</v>
      </c>
      <c r="B142" s="32">
        <v>4067</v>
      </c>
      <c r="C142" s="33">
        <v>54</v>
      </c>
      <c r="D142" s="33">
        <v>29</v>
      </c>
      <c r="E142" s="33">
        <v>25</v>
      </c>
      <c r="F142" s="33">
        <v>390</v>
      </c>
      <c r="G142" s="33">
        <v>214</v>
      </c>
      <c r="H142" s="33">
        <v>176</v>
      </c>
      <c r="I142" s="33">
        <v>-86</v>
      </c>
      <c r="J142" s="34">
        <v>4182</v>
      </c>
      <c r="K142" s="32">
        <f t="shared" si="11"/>
        <v>115</v>
      </c>
      <c r="L142" s="35">
        <f t="shared" si="17"/>
        <v>2.8276370789279497</v>
      </c>
    </row>
    <row r="143" spans="1:12" x14ac:dyDescent="0.2">
      <c r="A143" s="14" t="s">
        <v>145</v>
      </c>
      <c r="B143" s="32">
        <v>147</v>
      </c>
      <c r="C143" s="33">
        <v>0</v>
      </c>
      <c r="D143" s="33">
        <v>1</v>
      </c>
      <c r="E143" s="33">
        <v>-1</v>
      </c>
      <c r="F143" s="33">
        <v>6</v>
      </c>
      <c r="G143" s="33">
        <v>7</v>
      </c>
      <c r="H143" s="33">
        <v>-1</v>
      </c>
      <c r="I143" s="33">
        <v>0</v>
      </c>
      <c r="J143" s="34">
        <v>145</v>
      </c>
      <c r="K143" s="32">
        <f t="shared" si="11"/>
        <v>-2</v>
      </c>
      <c r="L143" s="35">
        <f t="shared" si="17"/>
        <v>-1.3605442176870781</v>
      </c>
    </row>
    <row r="144" spans="1:12" s="26" customFormat="1" ht="18" customHeight="1" x14ac:dyDescent="0.2">
      <c r="A144" s="27" t="s">
        <v>146</v>
      </c>
      <c r="B144" s="28">
        <f>SUM(B145:B150)</f>
        <v>13524</v>
      </c>
      <c r="C144" s="29">
        <f t="shared" ref="C144:K144" si="18">SUM(C145:C150)</f>
        <v>161</v>
      </c>
      <c r="D144" s="29">
        <f t="shared" si="18"/>
        <v>98</v>
      </c>
      <c r="E144" s="29">
        <f t="shared" si="18"/>
        <v>63</v>
      </c>
      <c r="F144" s="29">
        <f t="shared" si="18"/>
        <v>824</v>
      </c>
      <c r="G144" s="29">
        <f t="shared" si="18"/>
        <v>677</v>
      </c>
      <c r="H144" s="29">
        <f t="shared" si="18"/>
        <v>147</v>
      </c>
      <c r="I144" s="29">
        <f t="shared" si="18"/>
        <v>-17</v>
      </c>
      <c r="J144" s="30">
        <f t="shared" si="18"/>
        <v>13717</v>
      </c>
      <c r="K144" s="28">
        <f t="shared" si="18"/>
        <v>193</v>
      </c>
      <c r="L144" s="31">
        <f t="shared" si="17"/>
        <v>1.4270925761608879</v>
      </c>
    </row>
    <row r="145" spans="1:12" x14ac:dyDescent="0.2">
      <c r="A145" s="14" t="s">
        <v>147</v>
      </c>
      <c r="B145" s="32">
        <v>7326</v>
      </c>
      <c r="C145" s="33">
        <v>82</v>
      </c>
      <c r="D145" s="33">
        <v>43</v>
      </c>
      <c r="E145" s="33">
        <v>39</v>
      </c>
      <c r="F145" s="33">
        <v>509</v>
      </c>
      <c r="G145" s="33">
        <v>394</v>
      </c>
      <c r="H145" s="33">
        <v>115</v>
      </c>
      <c r="I145" s="33">
        <v>-13</v>
      </c>
      <c r="J145" s="34">
        <v>7467</v>
      </c>
      <c r="K145" s="32">
        <f t="shared" si="11"/>
        <v>141</v>
      </c>
      <c r="L145" s="35">
        <f t="shared" si="17"/>
        <v>1.9246519246519256</v>
      </c>
    </row>
    <row r="146" spans="1:12" x14ac:dyDescent="0.2">
      <c r="A146" s="14" t="s">
        <v>148</v>
      </c>
      <c r="B146" s="32">
        <v>191</v>
      </c>
      <c r="C146" s="33">
        <v>1</v>
      </c>
      <c r="D146" s="33">
        <v>2</v>
      </c>
      <c r="E146" s="33">
        <v>-1</v>
      </c>
      <c r="F146" s="33">
        <v>9</v>
      </c>
      <c r="G146" s="33">
        <v>19</v>
      </c>
      <c r="H146" s="33">
        <v>-10</v>
      </c>
      <c r="I146" s="33">
        <v>0</v>
      </c>
      <c r="J146" s="34">
        <v>180</v>
      </c>
      <c r="K146" s="32">
        <f t="shared" si="11"/>
        <v>-11</v>
      </c>
      <c r="L146" s="35">
        <f t="shared" si="17"/>
        <v>-5.7591623036649224</v>
      </c>
    </row>
    <row r="147" spans="1:12" x14ac:dyDescent="0.2">
      <c r="A147" s="14" t="s">
        <v>149</v>
      </c>
      <c r="B147" s="32">
        <v>746</v>
      </c>
      <c r="C147" s="33">
        <v>13</v>
      </c>
      <c r="D147" s="33">
        <v>10</v>
      </c>
      <c r="E147" s="33">
        <v>3</v>
      </c>
      <c r="F147" s="33">
        <v>32</v>
      </c>
      <c r="G147" s="33">
        <v>24</v>
      </c>
      <c r="H147" s="33">
        <v>8</v>
      </c>
      <c r="I147" s="33">
        <v>1</v>
      </c>
      <c r="J147" s="34">
        <v>758</v>
      </c>
      <c r="K147" s="32">
        <f t="shared" si="11"/>
        <v>12</v>
      </c>
      <c r="L147" s="35">
        <f t="shared" si="17"/>
        <v>1.6085790884718563</v>
      </c>
    </row>
    <row r="148" spans="1:12" x14ac:dyDescent="0.2">
      <c r="A148" s="14" t="s">
        <v>150</v>
      </c>
      <c r="B148" s="32">
        <v>2898</v>
      </c>
      <c r="C148" s="33">
        <v>40</v>
      </c>
      <c r="D148" s="33">
        <v>23</v>
      </c>
      <c r="E148" s="33">
        <v>17</v>
      </c>
      <c r="F148" s="33">
        <v>148</v>
      </c>
      <c r="G148" s="33">
        <v>116</v>
      </c>
      <c r="H148" s="33">
        <v>32</v>
      </c>
      <c r="I148" s="33">
        <v>-3</v>
      </c>
      <c r="J148" s="34">
        <v>2944</v>
      </c>
      <c r="K148" s="32">
        <f t="shared" si="11"/>
        <v>46</v>
      </c>
      <c r="L148" s="35">
        <f t="shared" si="17"/>
        <v>1.5873015873015817</v>
      </c>
    </row>
    <row r="149" spans="1:12" x14ac:dyDescent="0.2">
      <c r="A149" s="14" t="s">
        <v>151</v>
      </c>
      <c r="B149" s="32">
        <v>853</v>
      </c>
      <c r="C149" s="33">
        <v>7</v>
      </c>
      <c r="D149" s="33">
        <v>9</v>
      </c>
      <c r="E149" s="33">
        <v>-2</v>
      </c>
      <c r="F149" s="33">
        <v>50</v>
      </c>
      <c r="G149" s="33">
        <v>53</v>
      </c>
      <c r="H149" s="33">
        <v>-3</v>
      </c>
      <c r="I149" s="33">
        <v>0</v>
      </c>
      <c r="J149" s="34">
        <v>848</v>
      </c>
      <c r="K149" s="32">
        <f t="shared" ref="K149:K150" si="19">J149-B149</f>
        <v>-5</v>
      </c>
      <c r="L149" s="35">
        <f t="shared" si="17"/>
        <v>-0.58616647127783494</v>
      </c>
    </row>
    <row r="150" spans="1:12" x14ac:dyDescent="0.2">
      <c r="A150" s="14" t="s">
        <v>152</v>
      </c>
      <c r="B150" s="32">
        <v>1510</v>
      </c>
      <c r="C150" s="33">
        <v>18</v>
      </c>
      <c r="D150" s="33">
        <v>11</v>
      </c>
      <c r="E150" s="33">
        <v>7</v>
      </c>
      <c r="F150" s="33">
        <v>76</v>
      </c>
      <c r="G150" s="33">
        <v>71</v>
      </c>
      <c r="H150" s="33">
        <v>5</v>
      </c>
      <c r="I150" s="33">
        <v>-2</v>
      </c>
      <c r="J150" s="34">
        <v>1520</v>
      </c>
      <c r="K150" s="32">
        <f t="shared" si="19"/>
        <v>10</v>
      </c>
      <c r="L150" s="35">
        <f t="shared" si="17"/>
        <v>0.66225165562914867</v>
      </c>
    </row>
    <row r="151" spans="1:12" s="26" customFormat="1" ht="18" customHeight="1" x14ac:dyDescent="0.2">
      <c r="A151" s="27" t="s">
        <v>153</v>
      </c>
      <c r="B151" s="28">
        <f>SUM(B152:B161)</f>
        <v>11514</v>
      </c>
      <c r="C151" s="29">
        <f t="shared" ref="C151:K151" si="20">SUM(C152:C161)</f>
        <v>104</v>
      </c>
      <c r="D151" s="29">
        <f t="shared" si="20"/>
        <v>92</v>
      </c>
      <c r="E151" s="29">
        <f t="shared" si="20"/>
        <v>12</v>
      </c>
      <c r="F151" s="29">
        <f t="shared" si="20"/>
        <v>875</v>
      </c>
      <c r="G151" s="29">
        <f t="shared" si="20"/>
        <v>722</v>
      </c>
      <c r="H151" s="29">
        <f t="shared" si="20"/>
        <v>153</v>
      </c>
      <c r="I151" s="29">
        <f t="shared" si="20"/>
        <v>-26</v>
      </c>
      <c r="J151" s="30">
        <f t="shared" si="20"/>
        <v>11653</v>
      </c>
      <c r="K151" s="28">
        <f t="shared" si="20"/>
        <v>139</v>
      </c>
      <c r="L151" s="31">
        <f t="shared" si="17"/>
        <v>1.207225985756466</v>
      </c>
    </row>
    <row r="152" spans="1:12" x14ac:dyDescent="0.2">
      <c r="A152" s="14" t="s">
        <v>154</v>
      </c>
      <c r="B152" s="32">
        <v>532</v>
      </c>
      <c r="C152" s="33">
        <v>2</v>
      </c>
      <c r="D152" s="33">
        <v>4</v>
      </c>
      <c r="E152" s="33">
        <v>-2</v>
      </c>
      <c r="F152" s="33">
        <v>26</v>
      </c>
      <c r="G152" s="33">
        <v>30</v>
      </c>
      <c r="H152" s="33">
        <v>-4</v>
      </c>
      <c r="I152" s="33">
        <v>0</v>
      </c>
      <c r="J152" s="34">
        <v>526</v>
      </c>
      <c r="K152" s="32">
        <f t="shared" ref="K152:K171" si="21">J152-B152</f>
        <v>-6</v>
      </c>
      <c r="L152" s="35">
        <f t="shared" si="17"/>
        <v>-1.1278195488721821</v>
      </c>
    </row>
    <row r="153" spans="1:12" x14ac:dyDescent="0.2">
      <c r="A153" s="14" t="s">
        <v>155</v>
      </c>
      <c r="B153" s="32">
        <v>670</v>
      </c>
      <c r="C153" s="33">
        <v>7</v>
      </c>
      <c r="D153" s="33">
        <v>11</v>
      </c>
      <c r="E153" s="33">
        <v>-4</v>
      </c>
      <c r="F153" s="33">
        <v>47</v>
      </c>
      <c r="G153" s="33">
        <v>34</v>
      </c>
      <c r="H153" s="33">
        <v>13</v>
      </c>
      <c r="I153" s="33">
        <v>-2</v>
      </c>
      <c r="J153" s="34">
        <v>677</v>
      </c>
      <c r="K153" s="32">
        <f t="shared" si="21"/>
        <v>7</v>
      </c>
      <c r="L153" s="35">
        <f t="shared" si="17"/>
        <v>1.0447761194029965</v>
      </c>
    </row>
    <row r="154" spans="1:12" x14ac:dyDescent="0.2">
      <c r="A154" s="14" t="s">
        <v>156</v>
      </c>
      <c r="B154" s="32">
        <v>1034</v>
      </c>
      <c r="C154" s="33">
        <v>10</v>
      </c>
      <c r="D154" s="33">
        <v>5</v>
      </c>
      <c r="E154" s="33">
        <v>5</v>
      </c>
      <c r="F154" s="33">
        <v>111</v>
      </c>
      <c r="G154" s="33">
        <v>99</v>
      </c>
      <c r="H154" s="33">
        <v>12</v>
      </c>
      <c r="I154" s="33">
        <v>-6</v>
      </c>
      <c r="J154" s="34">
        <v>1045</v>
      </c>
      <c r="K154" s="32">
        <f t="shared" si="21"/>
        <v>11</v>
      </c>
      <c r="L154" s="35">
        <f t="shared" si="17"/>
        <v>1.0638297872340559</v>
      </c>
    </row>
    <row r="155" spans="1:12" x14ac:dyDescent="0.2">
      <c r="A155" s="14" t="s">
        <v>157</v>
      </c>
      <c r="B155" s="32">
        <v>341</v>
      </c>
      <c r="C155" s="33">
        <v>3</v>
      </c>
      <c r="D155" s="33">
        <v>6</v>
      </c>
      <c r="E155" s="33">
        <v>-3</v>
      </c>
      <c r="F155" s="33">
        <v>25</v>
      </c>
      <c r="G155" s="33">
        <v>25</v>
      </c>
      <c r="H155" s="33">
        <v>0</v>
      </c>
      <c r="I155" s="33">
        <v>-1</v>
      </c>
      <c r="J155" s="34">
        <v>337</v>
      </c>
      <c r="K155" s="32">
        <f t="shared" si="21"/>
        <v>-4</v>
      </c>
      <c r="L155" s="35">
        <f t="shared" si="17"/>
        <v>-1.1730205278592365</v>
      </c>
    </row>
    <row r="156" spans="1:12" x14ac:dyDescent="0.2">
      <c r="A156" s="14" t="s">
        <v>158</v>
      </c>
      <c r="B156" s="32">
        <v>1426</v>
      </c>
      <c r="C156" s="33">
        <v>19</v>
      </c>
      <c r="D156" s="33">
        <v>4</v>
      </c>
      <c r="E156" s="33">
        <v>15</v>
      </c>
      <c r="F156" s="33">
        <v>126</v>
      </c>
      <c r="G156" s="33">
        <v>72</v>
      </c>
      <c r="H156" s="33">
        <v>54</v>
      </c>
      <c r="I156" s="33">
        <v>-3</v>
      </c>
      <c r="J156" s="34">
        <v>1492</v>
      </c>
      <c r="K156" s="32">
        <f t="shared" si="21"/>
        <v>66</v>
      </c>
      <c r="L156" s="35">
        <f t="shared" si="17"/>
        <v>4.6283309957924246</v>
      </c>
    </row>
    <row r="157" spans="1:12" x14ac:dyDescent="0.2">
      <c r="A157" s="14" t="s">
        <v>159</v>
      </c>
      <c r="B157" s="32">
        <v>129</v>
      </c>
      <c r="C157" s="33">
        <v>2</v>
      </c>
      <c r="D157" s="33">
        <v>1</v>
      </c>
      <c r="E157" s="33">
        <v>1</v>
      </c>
      <c r="F157" s="33">
        <v>28</v>
      </c>
      <c r="G157" s="33">
        <v>17</v>
      </c>
      <c r="H157" s="33">
        <v>11</v>
      </c>
      <c r="I157" s="33">
        <v>0</v>
      </c>
      <c r="J157" s="34">
        <v>141</v>
      </c>
      <c r="K157" s="32">
        <f t="shared" si="21"/>
        <v>12</v>
      </c>
      <c r="L157" s="35">
        <f t="shared" si="17"/>
        <v>9.3023255813953369</v>
      </c>
    </row>
    <row r="158" spans="1:12" x14ac:dyDescent="0.2">
      <c r="A158" s="14" t="s">
        <v>160</v>
      </c>
      <c r="B158" s="32">
        <v>4002</v>
      </c>
      <c r="C158" s="33">
        <v>39</v>
      </c>
      <c r="D158" s="33">
        <v>38</v>
      </c>
      <c r="E158" s="33">
        <v>1</v>
      </c>
      <c r="F158" s="33">
        <v>267</v>
      </c>
      <c r="G158" s="33">
        <v>252</v>
      </c>
      <c r="H158" s="33">
        <v>15</v>
      </c>
      <c r="I158" s="33">
        <v>-5</v>
      </c>
      <c r="J158" s="34">
        <v>4013</v>
      </c>
      <c r="K158" s="32">
        <f t="shared" si="21"/>
        <v>11</v>
      </c>
      <c r="L158" s="35">
        <f t="shared" si="17"/>
        <v>0.27486256871564763</v>
      </c>
    </row>
    <row r="159" spans="1:12" x14ac:dyDescent="0.2">
      <c r="A159" s="14" t="s">
        <v>161</v>
      </c>
      <c r="B159" s="32">
        <v>1097</v>
      </c>
      <c r="C159" s="33">
        <v>6</v>
      </c>
      <c r="D159" s="33">
        <v>9</v>
      </c>
      <c r="E159" s="33">
        <v>-3</v>
      </c>
      <c r="F159" s="33">
        <v>85</v>
      </c>
      <c r="G159" s="33">
        <v>83</v>
      </c>
      <c r="H159" s="33">
        <v>2</v>
      </c>
      <c r="I159" s="33">
        <v>-4</v>
      </c>
      <c r="J159" s="34">
        <v>1092</v>
      </c>
      <c r="K159" s="32">
        <f t="shared" si="21"/>
        <v>-5</v>
      </c>
      <c r="L159" s="35">
        <f t="shared" si="17"/>
        <v>-0.45578851412943777</v>
      </c>
    </row>
    <row r="160" spans="1:12" x14ac:dyDescent="0.2">
      <c r="A160" s="14" t="s">
        <v>162</v>
      </c>
      <c r="B160" s="32">
        <v>1725</v>
      </c>
      <c r="C160" s="33">
        <v>14</v>
      </c>
      <c r="D160" s="33">
        <v>13</v>
      </c>
      <c r="E160" s="33">
        <v>1</v>
      </c>
      <c r="F160" s="33">
        <v>126</v>
      </c>
      <c r="G160" s="33">
        <v>82</v>
      </c>
      <c r="H160" s="33">
        <v>44</v>
      </c>
      <c r="I160" s="33">
        <v>-4</v>
      </c>
      <c r="J160" s="34">
        <v>1766</v>
      </c>
      <c r="K160" s="32">
        <f t="shared" si="21"/>
        <v>41</v>
      </c>
      <c r="L160" s="35">
        <f t="shared" si="17"/>
        <v>2.3768115942028913</v>
      </c>
    </row>
    <row r="161" spans="1:12" x14ac:dyDescent="0.2">
      <c r="A161" s="14" t="s">
        <v>163</v>
      </c>
      <c r="B161" s="32">
        <v>558</v>
      </c>
      <c r="C161" s="33">
        <v>2</v>
      </c>
      <c r="D161" s="33">
        <v>1</v>
      </c>
      <c r="E161" s="33">
        <v>1</v>
      </c>
      <c r="F161" s="33">
        <v>34</v>
      </c>
      <c r="G161" s="33">
        <v>28</v>
      </c>
      <c r="H161" s="33">
        <v>6</v>
      </c>
      <c r="I161" s="33">
        <v>-1</v>
      </c>
      <c r="J161" s="34">
        <v>564</v>
      </c>
      <c r="K161" s="32">
        <f t="shared" si="21"/>
        <v>6</v>
      </c>
      <c r="L161" s="35">
        <f t="shared" si="17"/>
        <v>1.0752688172043037</v>
      </c>
    </row>
    <row r="162" spans="1:12" s="26" customFormat="1" ht="18" customHeight="1" x14ac:dyDescent="0.2">
      <c r="A162" s="27" t="s">
        <v>164</v>
      </c>
      <c r="B162" s="28">
        <f>SUM(B163:B171)</f>
        <v>38836</v>
      </c>
      <c r="C162" s="29">
        <f t="shared" ref="C162:K162" si="22">SUM(C163:C171)</f>
        <v>422</v>
      </c>
      <c r="D162" s="29">
        <f t="shared" si="22"/>
        <v>284</v>
      </c>
      <c r="E162" s="29">
        <f t="shared" si="22"/>
        <v>138</v>
      </c>
      <c r="F162" s="29">
        <f t="shared" si="22"/>
        <v>3084</v>
      </c>
      <c r="G162" s="29">
        <f t="shared" si="22"/>
        <v>2401</v>
      </c>
      <c r="H162" s="29">
        <f t="shared" si="22"/>
        <v>683</v>
      </c>
      <c r="I162" s="29">
        <f t="shared" si="22"/>
        <v>-40</v>
      </c>
      <c r="J162" s="30">
        <f t="shared" si="22"/>
        <v>39617</v>
      </c>
      <c r="K162" s="28">
        <f t="shared" si="22"/>
        <v>781</v>
      </c>
      <c r="L162" s="31">
        <f t="shared" si="17"/>
        <v>2.01102070244103</v>
      </c>
    </row>
    <row r="163" spans="1:12" x14ac:dyDescent="0.2">
      <c r="A163" s="14" t="s">
        <v>165</v>
      </c>
      <c r="B163" s="32">
        <v>1263</v>
      </c>
      <c r="C163" s="33">
        <v>10</v>
      </c>
      <c r="D163" s="33">
        <v>12</v>
      </c>
      <c r="E163" s="33">
        <v>-2</v>
      </c>
      <c r="F163" s="33">
        <v>96</v>
      </c>
      <c r="G163" s="33">
        <v>96</v>
      </c>
      <c r="H163" s="33">
        <v>0</v>
      </c>
      <c r="I163" s="33">
        <v>-2</v>
      </c>
      <c r="J163" s="34">
        <v>1259</v>
      </c>
      <c r="K163" s="32">
        <f t="shared" si="21"/>
        <v>-4</v>
      </c>
      <c r="L163" s="35">
        <f t="shared" si="17"/>
        <v>-0.31670625494854221</v>
      </c>
    </row>
    <row r="164" spans="1:12" x14ac:dyDescent="0.2">
      <c r="A164" s="14" t="s">
        <v>166</v>
      </c>
      <c r="B164" s="32">
        <v>6578</v>
      </c>
      <c r="C164" s="33">
        <v>72</v>
      </c>
      <c r="D164" s="33">
        <v>39</v>
      </c>
      <c r="E164" s="33">
        <v>33</v>
      </c>
      <c r="F164" s="33">
        <v>478</v>
      </c>
      <c r="G164" s="33">
        <v>357</v>
      </c>
      <c r="H164" s="33">
        <v>121</v>
      </c>
      <c r="I164" s="33">
        <v>-12</v>
      </c>
      <c r="J164" s="34">
        <v>6720</v>
      </c>
      <c r="K164" s="32">
        <f t="shared" si="21"/>
        <v>142</v>
      </c>
      <c r="L164" s="35">
        <f t="shared" si="17"/>
        <v>2.1587108543630364</v>
      </c>
    </row>
    <row r="165" spans="1:12" x14ac:dyDescent="0.2">
      <c r="A165" s="14" t="s">
        <v>164</v>
      </c>
      <c r="B165" s="32">
        <v>15991</v>
      </c>
      <c r="C165" s="33">
        <v>184</v>
      </c>
      <c r="D165" s="33">
        <v>119</v>
      </c>
      <c r="E165" s="33">
        <v>65</v>
      </c>
      <c r="F165" s="33">
        <v>1131</v>
      </c>
      <c r="G165" s="33">
        <v>878</v>
      </c>
      <c r="H165" s="33">
        <v>253</v>
      </c>
      <c r="I165" s="33">
        <v>-7</v>
      </c>
      <c r="J165" s="34">
        <v>16302</v>
      </c>
      <c r="K165" s="32">
        <f t="shared" si="21"/>
        <v>311</v>
      </c>
      <c r="L165" s="35">
        <f t="shared" si="17"/>
        <v>1.9448439747358037</v>
      </c>
    </row>
    <row r="166" spans="1:12" x14ac:dyDescent="0.2">
      <c r="A166" s="14" t="s">
        <v>167</v>
      </c>
      <c r="B166" s="32">
        <v>2972</v>
      </c>
      <c r="C166" s="33">
        <v>25</v>
      </c>
      <c r="D166" s="33">
        <v>26</v>
      </c>
      <c r="E166" s="33">
        <v>-1</v>
      </c>
      <c r="F166" s="33">
        <v>522</v>
      </c>
      <c r="G166" s="33">
        <v>378</v>
      </c>
      <c r="H166" s="33">
        <v>144</v>
      </c>
      <c r="I166" s="33">
        <v>1</v>
      </c>
      <c r="J166" s="34">
        <v>3116</v>
      </c>
      <c r="K166" s="32">
        <f t="shared" si="21"/>
        <v>144</v>
      </c>
      <c r="L166" s="35">
        <f t="shared" si="17"/>
        <v>4.8452220726783253</v>
      </c>
    </row>
    <row r="167" spans="1:12" x14ac:dyDescent="0.2">
      <c r="A167" s="14" t="s">
        <v>168</v>
      </c>
      <c r="B167" s="32">
        <v>799</v>
      </c>
      <c r="C167" s="33">
        <v>9</v>
      </c>
      <c r="D167" s="33">
        <v>5</v>
      </c>
      <c r="E167" s="33">
        <v>4</v>
      </c>
      <c r="F167" s="33">
        <v>86</v>
      </c>
      <c r="G167" s="33">
        <v>57</v>
      </c>
      <c r="H167" s="33">
        <v>29</v>
      </c>
      <c r="I167" s="33">
        <v>-1</v>
      </c>
      <c r="J167" s="34">
        <v>831</v>
      </c>
      <c r="K167" s="32">
        <f t="shared" si="21"/>
        <v>32</v>
      </c>
      <c r="L167" s="35">
        <f t="shared" si="17"/>
        <v>4.0050062578222736</v>
      </c>
    </row>
    <row r="168" spans="1:12" x14ac:dyDescent="0.2">
      <c r="A168" s="14" t="s">
        <v>169</v>
      </c>
      <c r="B168" s="32">
        <v>4126</v>
      </c>
      <c r="C168" s="33">
        <v>49</v>
      </c>
      <c r="D168" s="33">
        <v>27</v>
      </c>
      <c r="E168" s="33">
        <v>22</v>
      </c>
      <c r="F168" s="33">
        <v>236</v>
      </c>
      <c r="G168" s="33">
        <v>254</v>
      </c>
      <c r="H168" s="33">
        <v>-18</v>
      </c>
      <c r="I168" s="33">
        <v>-5</v>
      </c>
      <c r="J168" s="34">
        <v>4125</v>
      </c>
      <c r="K168" s="32">
        <f t="shared" si="21"/>
        <v>-1</v>
      </c>
      <c r="L168" s="35">
        <f t="shared" si="17"/>
        <v>-2.4236548715464323E-2</v>
      </c>
    </row>
    <row r="169" spans="1:12" x14ac:dyDescent="0.2">
      <c r="A169" s="14" t="s">
        <v>170</v>
      </c>
      <c r="B169" s="32">
        <v>1629</v>
      </c>
      <c r="C169" s="33">
        <v>15</v>
      </c>
      <c r="D169" s="33">
        <v>7</v>
      </c>
      <c r="E169" s="33">
        <v>8</v>
      </c>
      <c r="F169" s="33">
        <v>122</v>
      </c>
      <c r="G169" s="33">
        <v>103</v>
      </c>
      <c r="H169" s="33">
        <v>19</v>
      </c>
      <c r="I169" s="33">
        <v>0</v>
      </c>
      <c r="J169" s="34">
        <v>1656</v>
      </c>
      <c r="K169" s="32">
        <f t="shared" si="21"/>
        <v>27</v>
      </c>
      <c r="L169" s="35">
        <f t="shared" si="17"/>
        <v>1.6574585635359256</v>
      </c>
    </row>
    <row r="170" spans="1:12" x14ac:dyDescent="0.2">
      <c r="A170" s="14" t="s">
        <v>171</v>
      </c>
      <c r="B170" s="32">
        <v>2076</v>
      </c>
      <c r="C170" s="33">
        <v>20</v>
      </c>
      <c r="D170" s="33">
        <v>13</v>
      </c>
      <c r="E170" s="33">
        <v>7</v>
      </c>
      <c r="F170" s="33">
        <v>165</v>
      </c>
      <c r="G170" s="33">
        <v>100</v>
      </c>
      <c r="H170" s="33">
        <v>65</v>
      </c>
      <c r="I170" s="33">
        <v>-11</v>
      </c>
      <c r="J170" s="34">
        <v>2137</v>
      </c>
      <c r="K170" s="32">
        <f t="shared" si="21"/>
        <v>61</v>
      </c>
      <c r="L170" s="35">
        <f t="shared" si="17"/>
        <v>2.9383429672447079</v>
      </c>
    </row>
    <row r="171" spans="1:12" x14ac:dyDescent="0.2">
      <c r="A171" s="14" t="s">
        <v>172</v>
      </c>
      <c r="B171" s="32">
        <v>3402</v>
      </c>
      <c r="C171" s="33">
        <v>38</v>
      </c>
      <c r="D171" s="33">
        <v>36</v>
      </c>
      <c r="E171" s="33">
        <v>2</v>
      </c>
      <c r="F171" s="33">
        <v>248</v>
      </c>
      <c r="G171" s="33">
        <v>178</v>
      </c>
      <c r="H171" s="33">
        <v>70</v>
      </c>
      <c r="I171" s="33">
        <v>-3</v>
      </c>
      <c r="J171" s="34">
        <v>3471</v>
      </c>
      <c r="K171" s="32">
        <f t="shared" si="21"/>
        <v>69</v>
      </c>
      <c r="L171" s="35">
        <f t="shared" si="17"/>
        <v>2.0282186948853678</v>
      </c>
    </row>
  </sheetData>
  <mergeCells count="1">
    <mergeCell ref="A1:A2"/>
  </mergeCells>
  <pageMargins left="0.59055118110236227" right="0.59055118110236227" top="0.78740157480314965" bottom="0.74803149606299213" header="0.39370078740157483" footer="0.31496062992125984"/>
  <pageSetup paperSize="9" orientation="landscape" r:id="rId1"/>
  <headerFooter>
    <oddHeader>&amp;L&amp;"Arial,Gras"&amp;8ESPOP - Bilan de la population résidante permanente au 31.12.2010 / &amp;"Arial,Gras italique"ESPOP - Bilanz der ständigen Wohnbevölkerung am 31.12.2010</oddHeader>
    <oddFooter>&amp;L&amp;7&amp;K01+049Source : OFS - ESPOP
Quelle : BFS - ESPOP&amp;R&amp;7&amp;K01+049Canton du Valais - Office de statistique et de péréquation
Kanton Wallis - Amt für Statistik und Finanzausgleich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workbookViewId="0">
      <selection activeCell="B1" sqref="A1:XFD3"/>
    </sheetView>
  </sheetViews>
  <sheetFormatPr baseColWidth="10" defaultRowHeight="11.25" x14ac:dyDescent="0.2"/>
  <cols>
    <col min="1" max="1" width="17.42578125" style="20" customWidth="1"/>
    <col min="2" max="2" width="12.5703125" style="20" customWidth="1"/>
    <col min="3" max="4" width="10.42578125" style="20" customWidth="1"/>
    <col min="5" max="5" width="11.42578125" style="20"/>
    <col min="6" max="7" width="9.85546875" style="20" customWidth="1"/>
    <col min="8" max="9" width="11.5703125" style="20" customWidth="1"/>
    <col min="10" max="10" width="12.5703125" style="20" customWidth="1"/>
    <col min="11" max="11" width="8.7109375" style="20" customWidth="1"/>
    <col min="12" max="12" width="8.7109375" style="39" customWidth="1"/>
    <col min="13" max="13" width="8.7109375" style="20" customWidth="1"/>
    <col min="14" max="16384" width="11.42578125" style="20"/>
  </cols>
  <sheetData>
    <row r="1" spans="1:12" s="7" customFormat="1" ht="27.75" customHeight="1" x14ac:dyDescent="0.2">
      <c r="A1" s="60" t="s">
        <v>189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 t="s">
        <v>6</v>
      </c>
      <c r="I1" s="2" t="s">
        <v>7</v>
      </c>
      <c r="J1" s="4" t="s">
        <v>8</v>
      </c>
      <c r="K1" s="5" t="s">
        <v>9</v>
      </c>
      <c r="L1" s="6" t="s">
        <v>10</v>
      </c>
    </row>
    <row r="2" spans="1:12" s="7" customFormat="1" ht="37.5" customHeight="1" x14ac:dyDescent="0.2">
      <c r="A2" s="61"/>
      <c r="B2" s="8" t="s">
        <v>173</v>
      </c>
      <c r="C2" s="9" t="s">
        <v>174</v>
      </c>
      <c r="D2" s="9" t="s">
        <v>175</v>
      </c>
      <c r="E2" s="9" t="s">
        <v>176</v>
      </c>
      <c r="F2" s="10" t="s">
        <v>177</v>
      </c>
      <c r="G2" s="10" t="s">
        <v>178</v>
      </c>
      <c r="H2" s="9" t="s">
        <v>179</v>
      </c>
      <c r="I2" s="9" t="s">
        <v>180</v>
      </c>
      <c r="J2" s="11" t="s">
        <v>181</v>
      </c>
      <c r="K2" s="12" t="s">
        <v>182</v>
      </c>
      <c r="L2" s="13" t="s">
        <v>183</v>
      </c>
    </row>
    <row r="3" spans="1:12" ht="5.25" customHeight="1" x14ac:dyDescent="0.2">
      <c r="A3" s="14" t="s">
        <v>11</v>
      </c>
      <c r="B3" s="15" t="s">
        <v>12</v>
      </c>
      <c r="C3" s="16" t="s">
        <v>12</v>
      </c>
      <c r="D3" s="16" t="s">
        <v>12</v>
      </c>
      <c r="E3" s="16" t="s">
        <v>12</v>
      </c>
      <c r="F3" s="16" t="s">
        <v>12</v>
      </c>
      <c r="G3" s="16" t="s">
        <v>12</v>
      </c>
      <c r="H3" s="16" t="s">
        <v>12</v>
      </c>
      <c r="I3" s="16" t="s">
        <v>12</v>
      </c>
      <c r="J3" s="17" t="s">
        <v>12</v>
      </c>
      <c r="K3" s="18" t="s">
        <v>12</v>
      </c>
      <c r="L3" s="19" t="s">
        <v>12</v>
      </c>
    </row>
    <row r="4" spans="1:12" s="26" customFormat="1" ht="24.75" customHeight="1" x14ac:dyDescent="0.2">
      <c r="A4" s="40" t="s">
        <v>190</v>
      </c>
      <c r="B4" s="41">
        <v>294608</v>
      </c>
      <c r="C4" s="42">
        <v>2723</v>
      </c>
      <c r="D4" s="42">
        <v>2313</v>
      </c>
      <c r="E4" s="42">
        <v>410</v>
      </c>
      <c r="F4" s="42">
        <v>20916</v>
      </c>
      <c r="G4" s="42">
        <v>16968</v>
      </c>
      <c r="H4" s="42">
        <v>3948</v>
      </c>
      <c r="I4" s="42">
        <v>-386</v>
      </c>
      <c r="J4" s="43">
        <v>298580</v>
      </c>
      <c r="K4" s="41">
        <f>J4-B4</f>
        <v>3972</v>
      </c>
      <c r="L4" s="44">
        <f>J4/B4*100-100</f>
        <v>1.3482322272307528</v>
      </c>
    </row>
    <row r="5" spans="1:12" s="26" customFormat="1" ht="18" customHeight="1" x14ac:dyDescent="0.2">
      <c r="A5" s="27" t="s">
        <v>13</v>
      </c>
      <c r="B5" s="28">
        <v>4728</v>
      </c>
      <c r="C5" s="29">
        <v>42</v>
      </c>
      <c r="D5" s="29">
        <v>68</v>
      </c>
      <c r="E5" s="29">
        <v>-26</v>
      </c>
      <c r="F5" s="29">
        <v>247</v>
      </c>
      <c r="G5" s="29">
        <v>238</v>
      </c>
      <c r="H5" s="29">
        <v>9</v>
      </c>
      <c r="I5" s="29">
        <v>-1</v>
      </c>
      <c r="J5" s="30">
        <v>4710</v>
      </c>
      <c r="K5" s="28">
        <f>J5-B5</f>
        <v>-18</v>
      </c>
      <c r="L5" s="31">
        <f t="shared" ref="L5:L68" si="0">J5/B5*100-100</f>
        <v>-0.38071065989846886</v>
      </c>
    </row>
    <row r="6" spans="1:12" x14ac:dyDescent="0.2">
      <c r="A6" s="14" t="s">
        <v>14</v>
      </c>
      <c r="B6" s="32">
        <v>434</v>
      </c>
      <c r="C6" s="33">
        <v>6</v>
      </c>
      <c r="D6" s="33">
        <v>4</v>
      </c>
      <c r="E6" s="33">
        <v>2</v>
      </c>
      <c r="F6" s="33">
        <v>24</v>
      </c>
      <c r="G6" s="33">
        <v>19</v>
      </c>
      <c r="H6" s="33">
        <v>5</v>
      </c>
      <c r="I6" s="33">
        <v>0</v>
      </c>
      <c r="J6" s="34">
        <v>441</v>
      </c>
      <c r="K6" s="32">
        <f>J6-B6</f>
        <v>7</v>
      </c>
      <c r="L6" s="35">
        <f t="shared" si="0"/>
        <v>1.6129032258064484</v>
      </c>
    </row>
    <row r="7" spans="1:12" x14ac:dyDescent="0.2">
      <c r="A7" s="14" t="s">
        <v>15</v>
      </c>
      <c r="B7" s="32">
        <v>156</v>
      </c>
      <c r="C7" s="33">
        <v>4</v>
      </c>
      <c r="D7" s="33">
        <v>4</v>
      </c>
      <c r="E7" s="33">
        <v>0</v>
      </c>
      <c r="F7" s="33">
        <v>3</v>
      </c>
      <c r="G7" s="33">
        <v>5</v>
      </c>
      <c r="H7" s="33">
        <v>-2</v>
      </c>
      <c r="I7" s="33">
        <v>0</v>
      </c>
      <c r="J7" s="34">
        <v>154</v>
      </c>
      <c r="K7" s="32">
        <v>-2</v>
      </c>
      <c r="L7" s="35">
        <f t="shared" si="0"/>
        <v>-1.2820512820512704</v>
      </c>
    </row>
    <row r="8" spans="1:12" x14ac:dyDescent="0.2">
      <c r="A8" s="14" t="s">
        <v>16</v>
      </c>
      <c r="B8" s="32">
        <v>76</v>
      </c>
      <c r="C8" s="33">
        <v>0</v>
      </c>
      <c r="D8" s="33">
        <v>3</v>
      </c>
      <c r="E8" s="33">
        <v>-3</v>
      </c>
      <c r="F8" s="33">
        <v>6</v>
      </c>
      <c r="G8" s="33">
        <v>10</v>
      </c>
      <c r="H8" s="33">
        <v>-4</v>
      </c>
      <c r="I8" s="33">
        <v>0</v>
      </c>
      <c r="J8" s="34">
        <v>69</v>
      </c>
      <c r="K8" s="32">
        <v>-7</v>
      </c>
      <c r="L8" s="35">
        <f t="shared" si="0"/>
        <v>-9.2105263157894655</v>
      </c>
    </row>
    <row r="9" spans="1:12" x14ac:dyDescent="0.2">
      <c r="A9" s="14" t="s">
        <v>17</v>
      </c>
      <c r="B9" s="32">
        <v>534</v>
      </c>
      <c r="C9" s="33">
        <v>2</v>
      </c>
      <c r="D9" s="33">
        <v>8</v>
      </c>
      <c r="E9" s="33">
        <v>-6</v>
      </c>
      <c r="F9" s="33">
        <v>23</v>
      </c>
      <c r="G9" s="33">
        <v>22</v>
      </c>
      <c r="H9" s="33">
        <v>1</v>
      </c>
      <c r="I9" s="33">
        <v>0</v>
      </c>
      <c r="J9" s="34">
        <v>529</v>
      </c>
      <c r="K9" s="32">
        <v>-5</v>
      </c>
      <c r="L9" s="35">
        <f t="shared" si="0"/>
        <v>-0.93632958801498489</v>
      </c>
    </row>
    <row r="10" spans="1:12" x14ac:dyDescent="0.2">
      <c r="A10" s="14" t="s">
        <v>18</v>
      </c>
      <c r="B10" s="32">
        <v>956</v>
      </c>
      <c r="C10" s="33">
        <v>5</v>
      </c>
      <c r="D10" s="33">
        <v>15</v>
      </c>
      <c r="E10" s="33">
        <v>-10</v>
      </c>
      <c r="F10" s="33">
        <v>50</v>
      </c>
      <c r="G10" s="33">
        <v>40</v>
      </c>
      <c r="H10" s="33">
        <v>10</v>
      </c>
      <c r="I10" s="33">
        <v>-1</v>
      </c>
      <c r="J10" s="34">
        <v>955</v>
      </c>
      <c r="K10" s="32">
        <v>-1</v>
      </c>
      <c r="L10" s="35">
        <f t="shared" si="0"/>
        <v>-0.10460251046025348</v>
      </c>
    </row>
    <row r="11" spans="1:12" x14ac:dyDescent="0.2">
      <c r="A11" s="14" t="s">
        <v>19</v>
      </c>
      <c r="B11" s="32">
        <v>285</v>
      </c>
      <c r="C11" s="33">
        <v>4</v>
      </c>
      <c r="D11" s="33">
        <v>2</v>
      </c>
      <c r="E11" s="33">
        <v>2</v>
      </c>
      <c r="F11" s="33">
        <v>16</v>
      </c>
      <c r="G11" s="33">
        <v>9</v>
      </c>
      <c r="H11" s="33">
        <v>7</v>
      </c>
      <c r="I11" s="33">
        <v>0</v>
      </c>
      <c r="J11" s="34">
        <v>294</v>
      </c>
      <c r="K11" s="32">
        <v>9</v>
      </c>
      <c r="L11" s="35">
        <f t="shared" si="0"/>
        <v>3.1578947368421098</v>
      </c>
    </row>
    <row r="12" spans="1:12" x14ac:dyDescent="0.2">
      <c r="A12" s="14" t="s">
        <v>20</v>
      </c>
      <c r="B12" s="32">
        <v>196</v>
      </c>
      <c r="C12" s="33">
        <v>1</v>
      </c>
      <c r="D12" s="33">
        <v>2</v>
      </c>
      <c r="E12" s="33">
        <v>-1</v>
      </c>
      <c r="F12" s="33">
        <v>7</v>
      </c>
      <c r="G12" s="33">
        <v>4</v>
      </c>
      <c r="H12" s="33">
        <v>3</v>
      </c>
      <c r="I12" s="33">
        <v>0</v>
      </c>
      <c r="J12" s="34">
        <v>198</v>
      </c>
      <c r="K12" s="32">
        <v>2</v>
      </c>
      <c r="L12" s="35">
        <f t="shared" si="0"/>
        <v>1.0204081632653015</v>
      </c>
    </row>
    <row r="13" spans="1:12" x14ac:dyDescent="0.2">
      <c r="A13" s="14" t="s">
        <v>21</v>
      </c>
      <c r="B13" s="32">
        <v>311</v>
      </c>
      <c r="C13" s="33">
        <v>5</v>
      </c>
      <c r="D13" s="33">
        <v>5</v>
      </c>
      <c r="E13" s="33">
        <v>0</v>
      </c>
      <c r="F13" s="33">
        <v>18</v>
      </c>
      <c r="G13" s="33">
        <v>26</v>
      </c>
      <c r="H13" s="33">
        <v>-8</v>
      </c>
      <c r="I13" s="33">
        <v>0</v>
      </c>
      <c r="J13" s="34">
        <v>303</v>
      </c>
      <c r="K13" s="32">
        <v>-8</v>
      </c>
      <c r="L13" s="35">
        <f t="shared" si="0"/>
        <v>-2.5723472668810246</v>
      </c>
    </row>
    <row r="14" spans="1:12" x14ac:dyDescent="0.2">
      <c r="A14" s="14" t="s">
        <v>22</v>
      </c>
      <c r="B14" s="32">
        <v>506</v>
      </c>
      <c r="C14" s="33">
        <v>4</v>
      </c>
      <c r="D14" s="33">
        <v>8</v>
      </c>
      <c r="E14" s="33">
        <v>-4</v>
      </c>
      <c r="F14" s="33">
        <v>31</v>
      </c>
      <c r="G14" s="33">
        <v>29</v>
      </c>
      <c r="H14" s="33">
        <v>2</v>
      </c>
      <c r="I14" s="33">
        <v>1</v>
      </c>
      <c r="J14" s="34">
        <v>505</v>
      </c>
      <c r="K14" s="32">
        <v>-1</v>
      </c>
      <c r="L14" s="35">
        <f t="shared" si="0"/>
        <v>-0.19762845849801636</v>
      </c>
    </row>
    <row r="15" spans="1:12" ht="12" customHeight="1" x14ac:dyDescent="0.2">
      <c r="A15" s="14" t="s">
        <v>23</v>
      </c>
      <c r="B15" s="32">
        <v>54</v>
      </c>
      <c r="C15" s="33">
        <v>0</v>
      </c>
      <c r="D15" s="33">
        <v>0</v>
      </c>
      <c r="E15" s="33">
        <v>0</v>
      </c>
      <c r="F15" s="33">
        <v>0</v>
      </c>
      <c r="G15" s="33">
        <v>7</v>
      </c>
      <c r="H15" s="33">
        <v>-7</v>
      </c>
      <c r="I15" s="33">
        <v>0</v>
      </c>
      <c r="J15" s="34">
        <v>47</v>
      </c>
      <c r="K15" s="32">
        <v>-7</v>
      </c>
      <c r="L15" s="35">
        <f t="shared" si="0"/>
        <v>-12.962962962962962</v>
      </c>
    </row>
    <row r="16" spans="1:12" x14ac:dyDescent="0.2">
      <c r="A16" s="14" t="s">
        <v>24</v>
      </c>
      <c r="B16" s="32">
        <v>221</v>
      </c>
      <c r="C16" s="33">
        <v>3</v>
      </c>
      <c r="D16" s="33">
        <v>2</v>
      </c>
      <c r="E16" s="33">
        <v>1</v>
      </c>
      <c r="F16" s="33">
        <v>3</v>
      </c>
      <c r="G16" s="33">
        <v>16</v>
      </c>
      <c r="H16" s="33">
        <v>-13</v>
      </c>
      <c r="I16" s="33">
        <v>0</v>
      </c>
      <c r="J16" s="34">
        <v>209</v>
      </c>
      <c r="K16" s="32">
        <v>-12</v>
      </c>
      <c r="L16" s="35">
        <f t="shared" si="0"/>
        <v>-5.4298642533936743</v>
      </c>
    </row>
    <row r="17" spans="1:12" x14ac:dyDescent="0.2">
      <c r="A17" s="14" t="s">
        <v>25</v>
      </c>
      <c r="B17" s="32">
        <v>273</v>
      </c>
      <c r="C17" s="33">
        <v>1</v>
      </c>
      <c r="D17" s="33">
        <v>5</v>
      </c>
      <c r="E17" s="33">
        <v>-4</v>
      </c>
      <c r="F17" s="33">
        <v>25</v>
      </c>
      <c r="G17" s="33">
        <v>16</v>
      </c>
      <c r="H17" s="33">
        <v>9</v>
      </c>
      <c r="I17" s="33">
        <v>-1</v>
      </c>
      <c r="J17" s="34">
        <v>277</v>
      </c>
      <c r="K17" s="32">
        <f t="shared" ref="K17:K80" si="1">J17-B17</f>
        <v>4</v>
      </c>
      <c r="L17" s="35">
        <f t="shared" si="0"/>
        <v>1.46520146520146</v>
      </c>
    </row>
    <row r="18" spans="1:12" x14ac:dyDescent="0.2">
      <c r="A18" s="14" t="s">
        <v>26</v>
      </c>
      <c r="B18" s="32">
        <v>508</v>
      </c>
      <c r="C18" s="33">
        <v>5</v>
      </c>
      <c r="D18" s="33">
        <v>7</v>
      </c>
      <c r="E18" s="33">
        <v>-2</v>
      </c>
      <c r="F18" s="33">
        <v>26</v>
      </c>
      <c r="G18" s="33">
        <v>22</v>
      </c>
      <c r="H18" s="33">
        <v>4</v>
      </c>
      <c r="I18" s="33">
        <v>0</v>
      </c>
      <c r="J18" s="34">
        <v>510</v>
      </c>
      <c r="K18" s="32">
        <f t="shared" si="1"/>
        <v>2</v>
      </c>
      <c r="L18" s="35">
        <f t="shared" si="0"/>
        <v>0.39370078740157055</v>
      </c>
    </row>
    <row r="19" spans="1:12" x14ac:dyDescent="0.2">
      <c r="A19" s="14" t="s">
        <v>27</v>
      </c>
      <c r="B19" s="32">
        <v>218</v>
      </c>
      <c r="C19" s="33">
        <v>2</v>
      </c>
      <c r="D19" s="33">
        <v>3</v>
      </c>
      <c r="E19" s="33">
        <v>-1</v>
      </c>
      <c r="F19" s="33">
        <v>15</v>
      </c>
      <c r="G19" s="33">
        <v>13</v>
      </c>
      <c r="H19" s="33">
        <v>2</v>
      </c>
      <c r="I19" s="33">
        <v>0</v>
      </c>
      <c r="J19" s="34">
        <v>219</v>
      </c>
      <c r="K19" s="32">
        <f t="shared" si="1"/>
        <v>1</v>
      </c>
      <c r="L19" s="35">
        <f t="shared" si="0"/>
        <v>0.45871559633027914</v>
      </c>
    </row>
    <row r="20" spans="1:12" s="26" customFormat="1" ht="18" customHeight="1" x14ac:dyDescent="0.2">
      <c r="A20" s="27" t="s">
        <v>28</v>
      </c>
      <c r="B20" s="28">
        <v>3019</v>
      </c>
      <c r="C20" s="29">
        <v>23</v>
      </c>
      <c r="D20" s="29">
        <v>22</v>
      </c>
      <c r="E20" s="29">
        <v>1</v>
      </c>
      <c r="F20" s="29">
        <v>148</v>
      </c>
      <c r="G20" s="29">
        <v>159</v>
      </c>
      <c r="H20" s="29">
        <v>-11</v>
      </c>
      <c r="I20" s="29">
        <v>-2</v>
      </c>
      <c r="J20" s="30">
        <v>3007</v>
      </c>
      <c r="K20" s="28">
        <f t="shared" si="1"/>
        <v>-12</v>
      </c>
      <c r="L20" s="31">
        <f t="shared" si="0"/>
        <v>-0.39748261013579622</v>
      </c>
    </row>
    <row r="21" spans="1:12" x14ac:dyDescent="0.2">
      <c r="A21" s="14" t="s">
        <v>29</v>
      </c>
      <c r="B21" s="32">
        <v>444</v>
      </c>
      <c r="C21" s="33">
        <v>2</v>
      </c>
      <c r="D21" s="33">
        <v>8</v>
      </c>
      <c r="E21" s="33">
        <v>-6</v>
      </c>
      <c r="F21" s="33">
        <v>6</v>
      </c>
      <c r="G21" s="33">
        <v>28</v>
      </c>
      <c r="H21" s="33">
        <v>-22</v>
      </c>
      <c r="I21" s="33">
        <v>-1</v>
      </c>
      <c r="J21" s="34">
        <v>415</v>
      </c>
      <c r="K21" s="32">
        <f t="shared" si="1"/>
        <v>-29</v>
      </c>
      <c r="L21" s="35">
        <f t="shared" si="0"/>
        <v>-6.5315315315315274</v>
      </c>
    </row>
    <row r="22" spans="1:12" x14ac:dyDescent="0.2">
      <c r="A22" s="14" t="s">
        <v>30</v>
      </c>
      <c r="B22" s="32">
        <v>27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4">
        <v>27</v>
      </c>
      <c r="K22" s="32">
        <f t="shared" si="1"/>
        <v>0</v>
      </c>
      <c r="L22" s="35">
        <f t="shared" si="0"/>
        <v>0</v>
      </c>
    </row>
    <row r="23" spans="1:12" x14ac:dyDescent="0.2">
      <c r="A23" s="14" t="s">
        <v>31</v>
      </c>
      <c r="B23" s="32">
        <v>811</v>
      </c>
      <c r="C23" s="33">
        <v>8</v>
      </c>
      <c r="D23" s="33">
        <v>3</v>
      </c>
      <c r="E23" s="33">
        <v>5</v>
      </c>
      <c r="F23" s="33">
        <v>46</v>
      </c>
      <c r="G23" s="33">
        <v>31</v>
      </c>
      <c r="H23" s="33">
        <v>15</v>
      </c>
      <c r="I23" s="33">
        <v>0</v>
      </c>
      <c r="J23" s="34">
        <v>831</v>
      </c>
      <c r="K23" s="32">
        <f t="shared" si="1"/>
        <v>20</v>
      </c>
      <c r="L23" s="35">
        <f t="shared" si="0"/>
        <v>2.4660912453760915</v>
      </c>
    </row>
    <row r="24" spans="1:12" x14ac:dyDescent="0.2">
      <c r="A24" s="14" t="s">
        <v>32</v>
      </c>
      <c r="B24" s="32">
        <v>171</v>
      </c>
      <c r="C24" s="33">
        <v>0</v>
      </c>
      <c r="D24" s="33">
        <v>0</v>
      </c>
      <c r="E24" s="33">
        <v>0</v>
      </c>
      <c r="F24" s="33">
        <v>12</v>
      </c>
      <c r="G24" s="33">
        <v>15</v>
      </c>
      <c r="H24" s="33">
        <v>-3</v>
      </c>
      <c r="I24" s="33">
        <v>0</v>
      </c>
      <c r="J24" s="34">
        <v>168</v>
      </c>
      <c r="K24" s="32">
        <f t="shared" si="1"/>
        <v>-3</v>
      </c>
      <c r="L24" s="35">
        <f t="shared" si="0"/>
        <v>-1.7543859649122879</v>
      </c>
    </row>
    <row r="25" spans="1:12" x14ac:dyDescent="0.2">
      <c r="A25" s="14" t="s">
        <v>33</v>
      </c>
      <c r="B25" s="32">
        <v>477</v>
      </c>
      <c r="C25" s="33">
        <v>3</v>
      </c>
      <c r="D25" s="33">
        <v>5</v>
      </c>
      <c r="E25" s="33">
        <v>-2</v>
      </c>
      <c r="F25" s="33">
        <v>9</v>
      </c>
      <c r="G25" s="33">
        <v>8</v>
      </c>
      <c r="H25" s="33">
        <v>1</v>
      </c>
      <c r="I25" s="33">
        <v>0</v>
      </c>
      <c r="J25" s="34">
        <v>476</v>
      </c>
      <c r="K25" s="32">
        <f t="shared" si="1"/>
        <v>-1</v>
      </c>
      <c r="L25" s="35">
        <f t="shared" si="0"/>
        <v>-0.20964360587002773</v>
      </c>
    </row>
    <row r="26" spans="1:12" x14ac:dyDescent="0.2">
      <c r="A26" s="14" t="s">
        <v>34</v>
      </c>
      <c r="B26" s="32">
        <v>20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4">
        <v>20</v>
      </c>
      <c r="K26" s="32">
        <f t="shared" si="1"/>
        <v>0</v>
      </c>
      <c r="L26" s="35">
        <f t="shared" si="0"/>
        <v>0</v>
      </c>
    </row>
    <row r="27" spans="1:12" x14ac:dyDescent="0.2">
      <c r="A27" s="14" t="s">
        <v>35</v>
      </c>
      <c r="B27" s="32">
        <v>527</v>
      </c>
      <c r="C27" s="33">
        <v>3</v>
      </c>
      <c r="D27" s="33">
        <v>5</v>
      </c>
      <c r="E27" s="33">
        <v>-2</v>
      </c>
      <c r="F27" s="33">
        <v>43</v>
      </c>
      <c r="G27" s="33">
        <v>42</v>
      </c>
      <c r="H27" s="33">
        <v>1</v>
      </c>
      <c r="I27" s="33">
        <v>-2</v>
      </c>
      <c r="J27" s="34">
        <v>524</v>
      </c>
      <c r="K27" s="32">
        <f t="shared" si="1"/>
        <v>-3</v>
      </c>
      <c r="L27" s="35">
        <f t="shared" si="0"/>
        <v>-0.56925996204934393</v>
      </c>
    </row>
    <row r="28" spans="1:12" x14ac:dyDescent="0.2">
      <c r="A28" s="14" t="s">
        <v>36</v>
      </c>
      <c r="B28" s="32">
        <v>542</v>
      </c>
      <c r="C28" s="33">
        <v>7</v>
      </c>
      <c r="D28" s="33">
        <v>1</v>
      </c>
      <c r="E28" s="33">
        <v>6</v>
      </c>
      <c r="F28" s="33">
        <v>32</v>
      </c>
      <c r="G28" s="33">
        <v>35</v>
      </c>
      <c r="H28" s="33">
        <v>-3</v>
      </c>
      <c r="I28" s="33">
        <v>1</v>
      </c>
      <c r="J28" s="34">
        <v>546</v>
      </c>
      <c r="K28" s="32">
        <f t="shared" si="1"/>
        <v>4</v>
      </c>
      <c r="L28" s="35">
        <f t="shared" si="0"/>
        <v>0.73800738007379607</v>
      </c>
    </row>
    <row r="29" spans="1:12" s="26" customFormat="1" ht="18" customHeight="1" x14ac:dyDescent="0.2">
      <c r="A29" s="27" t="s">
        <v>37</v>
      </c>
      <c r="B29" s="36">
        <v>24015</v>
      </c>
      <c r="C29" s="37">
        <v>192</v>
      </c>
      <c r="D29" s="37">
        <v>194</v>
      </c>
      <c r="E29" s="37">
        <v>-2</v>
      </c>
      <c r="F29" s="37">
        <v>1485</v>
      </c>
      <c r="G29" s="37">
        <v>1292</v>
      </c>
      <c r="H29" s="37">
        <v>193</v>
      </c>
      <c r="I29" s="37">
        <v>-215</v>
      </c>
      <c r="J29" s="38">
        <v>23991</v>
      </c>
      <c r="K29" s="36">
        <f t="shared" si="1"/>
        <v>-24</v>
      </c>
      <c r="L29" s="31">
        <f t="shared" si="0"/>
        <v>-9.9937539038094769E-2</v>
      </c>
    </row>
    <row r="30" spans="1:12" x14ac:dyDescent="0.2">
      <c r="A30" s="14" t="s">
        <v>38</v>
      </c>
      <c r="B30" s="32">
        <v>214</v>
      </c>
      <c r="C30" s="33">
        <v>2</v>
      </c>
      <c r="D30" s="33">
        <v>1</v>
      </c>
      <c r="E30" s="33">
        <v>1</v>
      </c>
      <c r="F30" s="33">
        <v>14</v>
      </c>
      <c r="G30" s="33">
        <v>12</v>
      </c>
      <c r="H30" s="33">
        <v>2</v>
      </c>
      <c r="I30" s="33">
        <v>0</v>
      </c>
      <c r="J30" s="34">
        <v>217</v>
      </c>
      <c r="K30" s="32">
        <f t="shared" si="1"/>
        <v>3</v>
      </c>
      <c r="L30" s="35">
        <f t="shared" si="0"/>
        <v>1.4018691588784975</v>
      </c>
    </row>
    <row r="31" spans="1:12" x14ac:dyDescent="0.2">
      <c r="A31" s="14" t="s">
        <v>39</v>
      </c>
      <c r="B31" s="32">
        <v>12056</v>
      </c>
      <c r="C31" s="33">
        <v>87</v>
      </c>
      <c r="D31" s="33">
        <v>100</v>
      </c>
      <c r="E31" s="33">
        <v>-13</v>
      </c>
      <c r="F31" s="33">
        <v>827</v>
      </c>
      <c r="G31" s="33">
        <v>762</v>
      </c>
      <c r="H31" s="33">
        <v>65</v>
      </c>
      <c r="I31" s="33">
        <v>-206</v>
      </c>
      <c r="J31" s="34">
        <v>11902</v>
      </c>
      <c r="K31" s="32">
        <f t="shared" si="1"/>
        <v>-154</v>
      </c>
      <c r="L31" s="35">
        <f t="shared" si="0"/>
        <v>-1.2773722627737243</v>
      </c>
    </row>
    <row r="32" spans="1:12" x14ac:dyDescent="0.2">
      <c r="A32" s="14" t="s">
        <v>40</v>
      </c>
      <c r="B32" s="32">
        <v>353</v>
      </c>
      <c r="C32" s="33">
        <v>2</v>
      </c>
      <c r="D32" s="33">
        <v>0</v>
      </c>
      <c r="E32" s="33">
        <v>2</v>
      </c>
      <c r="F32" s="33">
        <v>13</v>
      </c>
      <c r="G32" s="33">
        <v>9</v>
      </c>
      <c r="H32" s="33">
        <v>4</v>
      </c>
      <c r="I32" s="33">
        <v>0</v>
      </c>
      <c r="J32" s="34">
        <v>359</v>
      </c>
      <c r="K32" s="32">
        <f t="shared" si="1"/>
        <v>6</v>
      </c>
      <c r="L32" s="35">
        <f t="shared" si="0"/>
        <v>1.6997167138810312</v>
      </c>
    </row>
    <row r="33" spans="1:12" x14ac:dyDescent="0.2">
      <c r="A33" s="14" t="s">
        <v>41</v>
      </c>
      <c r="B33" s="32">
        <v>529</v>
      </c>
      <c r="C33" s="33">
        <v>4</v>
      </c>
      <c r="D33" s="33">
        <v>5</v>
      </c>
      <c r="E33" s="33">
        <v>-1</v>
      </c>
      <c r="F33" s="33">
        <v>19</v>
      </c>
      <c r="G33" s="33">
        <v>27</v>
      </c>
      <c r="H33" s="33">
        <v>-8</v>
      </c>
      <c r="I33" s="33">
        <v>0</v>
      </c>
      <c r="J33" s="34">
        <v>520</v>
      </c>
      <c r="K33" s="32">
        <f t="shared" si="1"/>
        <v>-9</v>
      </c>
      <c r="L33" s="35">
        <f t="shared" si="0"/>
        <v>-1.7013232514177759</v>
      </c>
    </row>
    <row r="34" spans="1:12" x14ac:dyDescent="0.2">
      <c r="A34" s="14" t="s">
        <v>42</v>
      </c>
      <c r="B34" s="32">
        <v>7822</v>
      </c>
      <c r="C34" s="33">
        <v>68</v>
      </c>
      <c r="D34" s="33">
        <v>61</v>
      </c>
      <c r="E34" s="33">
        <v>7</v>
      </c>
      <c r="F34" s="33">
        <v>412</v>
      </c>
      <c r="G34" s="33">
        <v>324</v>
      </c>
      <c r="H34" s="33">
        <v>88</v>
      </c>
      <c r="I34" s="33">
        <v>-4</v>
      </c>
      <c r="J34" s="34">
        <v>7913</v>
      </c>
      <c r="K34" s="32">
        <f t="shared" si="1"/>
        <v>91</v>
      </c>
      <c r="L34" s="35">
        <f t="shared" si="0"/>
        <v>1.1633853234466898</v>
      </c>
    </row>
    <row r="35" spans="1:12" x14ac:dyDescent="0.2">
      <c r="A35" s="14" t="s">
        <v>43</v>
      </c>
      <c r="B35" s="32">
        <v>1740</v>
      </c>
      <c r="C35" s="33">
        <v>16</v>
      </c>
      <c r="D35" s="33">
        <v>14</v>
      </c>
      <c r="E35" s="33">
        <v>2</v>
      </c>
      <c r="F35" s="33">
        <v>127</v>
      </c>
      <c r="G35" s="33">
        <v>89</v>
      </c>
      <c r="H35" s="33">
        <v>38</v>
      </c>
      <c r="I35" s="33">
        <v>-3</v>
      </c>
      <c r="J35" s="34">
        <v>1777</v>
      </c>
      <c r="K35" s="32">
        <f t="shared" si="1"/>
        <v>37</v>
      </c>
      <c r="L35" s="35">
        <f t="shared" si="0"/>
        <v>2.1264367816092005</v>
      </c>
    </row>
    <row r="36" spans="1:12" x14ac:dyDescent="0.2">
      <c r="A36" s="14" t="s">
        <v>44</v>
      </c>
      <c r="B36" s="32">
        <v>348</v>
      </c>
      <c r="C36" s="33">
        <v>2</v>
      </c>
      <c r="D36" s="33">
        <v>6</v>
      </c>
      <c r="E36" s="33">
        <v>-4</v>
      </c>
      <c r="F36" s="33">
        <v>8</v>
      </c>
      <c r="G36" s="33">
        <v>10</v>
      </c>
      <c r="H36" s="33">
        <v>-2</v>
      </c>
      <c r="I36" s="33">
        <v>0</v>
      </c>
      <c r="J36" s="34">
        <v>342</v>
      </c>
      <c r="K36" s="32">
        <f t="shared" si="1"/>
        <v>-6</v>
      </c>
      <c r="L36" s="35">
        <f t="shared" si="0"/>
        <v>-1.7241379310344911</v>
      </c>
    </row>
    <row r="37" spans="1:12" x14ac:dyDescent="0.2">
      <c r="A37" s="14" t="s">
        <v>45</v>
      </c>
      <c r="B37" s="32">
        <v>839</v>
      </c>
      <c r="C37" s="33">
        <v>10</v>
      </c>
      <c r="D37" s="33">
        <v>6</v>
      </c>
      <c r="E37" s="33">
        <v>4</v>
      </c>
      <c r="F37" s="33">
        <v>60</v>
      </c>
      <c r="G37" s="33">
        <v>45</v>
      </c>
      <c r="H37" s="33">
        <v>15</v>
      </c>
      <c r="I37" s="33">
        <v>-2</v>
      </c>
      <c r="J37" s="34">
        <v>856</v>
      </c>
      <c r="K37" s="32">
        <f t="shared" si="1"/>
        <v>17</v>
      </c>
      <c r="L37" s="35">
        <f t="shared" si="0"/>
        <v>2.0262216924910774</v>
      </c>
    </row>
    <row r="38" spans="1:12" x14ac:dyDescent="0.2">
      <c r="A38" s="14" t="s">
        <v>46</v>
      </c>
      <c r="B38" s="32">
        <v>114</v>
      </c>
      <c r="C38" s="33">
        <v>1</v>
      </c>
      <c r="D38" s="33">
        <v>1</v>
      </c>
      <c r="E38" s="33">
        <v>0</v>
      </c>
      <c r="F38" s="33">
        <v>5</v>
      </c>
      <c r="G38" s="33">
        <v>14</v>
      </c>
      <c r="H38" s="33">
        <v>-9</v>
      </c>
      <c r="I38" s="33">
        <v>0</v>
      </c>
      <c r="J38" s="34">
        <v>105</v>
      </c>
      <c r="K38" s="32">
        <f t="shared" si="1"/>
        <v>-9</v>
      </c>
      <c r="L38" s="35">
        <f t="shared" si="0"/>
        <v>-7.8947368421052602</v>
      </c>
    </row>
    <row r="39" spans="1:12" s="26" customFormat="1" ht="18" customHeight="1" x14ac:dyDescent="0.2">
      <c r="A39" s="27" t="s">
        <v>47</v>
      </c>
      <c r="B39" s="28">
        <v>27149</v>
      </c>
      <c r="C39" s="29">
        <v>237</v>
      </c>
      <c r="D39" s="29">
        <v>222</v>
      </c>
      <c r="E39" s="29">
        <v>15</v>
      </c>
      <c r="F39" s="29">
        <v>1601</v>
      </c>
      <c r="G39" s="29">
        <v>1573</v>
      </c>
      <c r="H39" s="29">
        <v>28</v>
      </c>
      <c r="I39" s="29">
        <v>70</v>
      </c>
      <c r="J39" s="30">
        <v>27262</v>
      </c>
      <c r="K39" s="28">
        <f t="shared" si="1"/>
        <v>113</v>
      </c>
      <c r="L39" s="31">
        <f t="shared" si="0"/>
        <v>0.41622159195551944</v>
      </c>
    </row>
    <row r="40" spans="1:12" x14ac:dyDescent="0.2">
      <c r="A40" s="14" t="s">
        <v>48</v>
      </c>
      <c r="B40" s="32">
        <v>1211</v>
      </c>
      <c r="C40" s="33">
        <v>13</v>
      </c>
      <c r="D40" s="33">
        <v>5</v>
      </c>
      <c r="E40" s="33">
        <v>8</v>
      </c>
      <c r="F40" s="33">
        <v>46</v>
      </c>
      <c r="G40" s="33">
        <v>64</v>
      </c>
      <c r="H40" s="33">
        <v>-18</v>
      </c>
      <c r="I40" s="33">
        <v>0</v>
      </c>
      <c r="J40" s="34">
        <v>1201</v>
      </c>
      <c r="K40" s="32">
        <f t="shared" si="1"/>
        <v>-10</v>
      </c>
      <c r="L40" s="35">
        <f t="shared" si="0"/>
        <v>-0.82576383154417954</v>
      </c>
    </row>
    <row r="41" spans="1:12" x14ac:dyDescent="0.2">
      <c r="A41" s="14" t="s">
        <v>49</v>
      </c>
      <c r="B41" s="32">
        <v>206</v>
      </c>
      <c r="C41" s="33">
        <v>1</v>
      </c>
      <c r="D41" s="33">
        <v>1</v>
      </c>
      <c r="E41" s="33">
        <v>0</v>
      </c>
      <c r="F41" s="33">
        <v>5</v>
      </c>
      <c r="G41" s="33">
        <v>2</v>
      </c>
      <c r="H41" s="33">
        <v>3</v>
      </c>
      <c r="I41" s="33">
        <v>0</v>
      </c>
      <c r="J41" s="34">
        <v>209</v>
      </c>
      <c r="K41" s="32">
        <f t="shared" si="1"/>
        <v>3</v>
      </c>
      <c r="L41" s="35">
        <f t="shared" si="0"/>
        <v>1.4563106796116472</v>
      </c>
    </row>
    <row r="42" spans="1:12" x14ac:dyDescent="0.2">
      <c r="A42" s="14" t="s">
        <v>50</v>
      </c>
      <c r="B42" s="32">
        <v>348</v>
      </c>
      <c r="C42" s="33">
        <v>2</v>
      </c>
      <c r="D42" s="33">
        <v>5</v>
      </c>
      <c r="E42" s="33">
        <v>-3</v>
      </c>
      <c r="F42" s="33">
        <v>3</v>
      </c>
      <c r="G42" s="33">
        <v>6</v>
      </c>
      <c r="H42" s="33">
        <v>-3</v>
      </c>
      <c r="I42" s="33">
        <v>0</v>
      </c>
      <c r="J42" s="34">
        <v>342</v>
      </c>
      <c r="K42" s="32">
        <f t="shared" si="1"/>
        <v>-6</v>
      </c>
      <c r="L42" s="35">
        <f t="shared" si="0"/>
        <v>-1.7241379310344911</v>
      </c>
    </row>
    <row r="43" spans="1:12" x14ac:dyDescent="0.2">
      <c r="A43" s="14" t="s">
        <v>51</v>
      </c>
      <c r="B43" s="32">
        <v>1311</v>
      </c>
      <c r="C43" s="33">
        <v>15</v>
      </c>
      <c r="D43" s="33">
        <v>14</v>
      </c>
      <c r="E43" s="33">
        <v>1</v>
      </c>
      <c r="F43" s="33">
        <v>58</v>
      </c>
      <c r="G43" s="33">
        <v>49</v>
      </c>
      <c r="H43" s="33">
        <v>9</v>
      </c>
      <c r="I43" s="33">
        <v>-1</v>
      </c>
      <c r="J43" s="34">
        <v>1320</v>
      </c>
      <c r="K43" s="32">
        <f t="shared" si="1"/>
        <v>9</v>
      </c>
      <c r="L43" s="35">
        <f t="shared" si="0"/>
        <v>0.68649885583525361</v>
      </c>
    </row>
    <row r="44" spans="1:12" x14ac:dyDescent="0.2">
      <c r="A44" s="14" t="s">
        <v>52</v>
      </c>
      <c r="B44" s="32">
        <v>677</v>
      </c>
      <c r="C44" s="33">
        <v>5</v>
      </c>
      <c r="D44" s="33">
        <v>8</v>
      </c>
      <c r="E44" s="33">
        <v>-3</v>
      </c>
      <c r="F44" s="33">
        <v>27</v>
      </c>
      <c r="G44" s="33">
        <v>38</v>
      </c>
      <c r="H44" s="33">
        <v>-11</v>
      </c>
      <c r="I44" s="33">
        <v>-1</v>
      </c>
      <c r="J44" s="34">
        <v>662</v>
      </c>
      <c r="K44" s="32">
        <f t="shared" si="1"/>
        <v>-15</v>
      </c>
      <c r="L44" s="35">
        <f t="shared" si="0"/>
        <v>-2.2156573116691334</v>
      </c>
    </row>
    <row r="45" spans="1:12" x14ac:dyDescent="0.2">
      <c r="A45" s="14" t="s">
        <v>53</v>
      </c>
      <c r="B45" s="32">
        <v>376</v>
      </c>
      <c r="C45" s="33">
        <v>2</v>
      </c>
      <c r="D45" s="33">
        <v>4</v>
      </c>
      <c r="E45" s="33">
        <v>-2</v>
      </c>
      <c r="F45" s="33">
        <v>47</v>
      </c>
      <c r="G45" s="33">
        <v>18</v>
      </c>
      <c r="H45" s="33">
        <v>29</v>
      </c>
      <c r="I45" s="33">
        <v>0</v>
      </c>
      <c r="J45" s="34">
        <v>403</v>
      </c>
      <c r="K45" s="32">
        <f t="shared" si="1"/>
        <v>27</v>
      </c>
      <c r="L45" s="35">
        <f t="shared" si="0"/>
        <v>7.1808510638297918</v>
      </c>
    </row>
    <row r="46" spans="1:12" x14ac:dyDescent="0.2">
      <c r="A46" s="14" t="s">
        <v>54</v>
      </c>
      <c r="B46" s="32">
        <v>396</v>
      </c>
      <c r="C46" s="33">
        <v>0</v>
      </c>
      <c r="D46" s="33">
        <v>7</v>
      </c>
      <c r="E46" s="33">
        <v>-7</v>
      </c>
      <c r="F46" s="33">
        <v>13</v>
      </c>
      <c r="G46" s="33">
        <v>12</v>
      </c>
      <c r="H46" s="33">
        <v>1</v>
      </c>
      <c r="I46" s="33">
        <v>0</v>
      </c>
      <c r="J46" s="34">
        <v>390</v>
      </c>
      <c r="K46" s="32">
        <f t="shared" si="1"/>
        <v>-6</v>
      </c>
      <c r="L46" s="35">
        <f t="shared" si="0"/>
        <v>-1.5151515151515156</v>
      </c>
    </row>
    <row r="47" spans="1:12" x14ac:dyDescent="0.2">
      <c r="A47" s="14" t="s">
        <v>55</v>
      </c>
      <c r="B47" s="32">
        <v>406</v>
      </c>
      <c r="C47" s="33">
        <v>3</v>
      </c>
      <c r="D47" s="33">
        <v>5</v>
      </c>
      <c r="E47" s="33">
        <v>-2</v>
      </c>
      <c r="F47" s="33">
        <v>14</v>
      </c>
      <c r="G47" s="33">
        <v>11</v>
      </c>
      <c r="H47" s="33">
        <v>3</v>
      </c>
      <c r="I47" s="33">
        <v>0</v>
      </c>
      <c r="J47" s="34">
        <v>407</v>
      </c>
      <c r="K47" s="32">
        <f t="shared" si="1"/>
        <v>1</v>
      </c>
      <c r="L47" s="35">
        <f t="shared" si="0"/>
        <v>0.24630541871921707</v>
      </c>
    </row>
    <row r="48" spans="1:12" x14ac:dyDescent="0.2">
      <c r="A48" s="14" t="s">
        <v>56</v>
      </c>
      <c r="B48" s="32">
        <v>1666</v>
      </c>
      <c r="C48" s="33">
        <v>17</v>
      </c>
      <c r="D48" s="33">
        <v>10</v>
      </c>
      <c r="E48" s="33">
        <v>7</v>
      </c>
      <c r="F48" s="33">
        <v>149</v>
      </c>
      <c r="G48" s="33">
        <v>158</v>
      </c>
      <c r="H48" s="33">
        <v>-9</v>
      </c>
      <c r="I48" s="33">
        <v>-1</v>
      </c>
      <c r="J48" s="34">
        <v>1663</v>
      </c>
      <c r="K48" s="32">
        <f t="shared" si="1"/>
        <v>-3</v>
      </c>
      <c r="L48" s="35">
        <f t="shared" si="0"/>
        <v>-0.18007202881152296</v>
      </c>
    </row>
    <row r="49" spans="1:12" x14ac:dyDescent="0.2">
      <c r="A49" s="14" t="s">
        <v>57</v>
      </c>
      <c r="B49" s="32">
        <v>1146</v>
      </c>
      <c r="C49" s="33">
        <v>10</v>
      </c>
      <c r="D49" s="33">
        <v>14</v>
      </c>
      <c r="E49" s="33">
        <v>-4</v>
      </c>
      <c r="F49" s="33">
        <v>43</v>
      </c>
      <c r="G49" s="33">
        <v>66</v>
      </c>
      <c r="H49" s="33">
        <v>-23</v>
      </c>
      <c r="I49" s="33">
        <v>1</v>
      </c>
      <c r="J49" s="34">
        <v>1120</v>
      </c>
      <c r="K49" s="32">
        <f t="shared" si="1"/>
        <v>-26</v>
      </c>
      <c r="L49" s="35">
        <f t="shared" si="0"/>
        <v>-2.2687609075043582</v>
      </c>
    </row>
    <row r="50" spans="1:12" x14ac:dyDescent="0.2">
      <c r="A50" s="14" t="s">
        <v>58</v>
      </c>
      <c r="B50" s="32">
        <v>2279</v>
      </c>
      <c r="C50" s="33">
        <v>20</v>
      </c>
      <c r="D50" s="33">
        <v>24</v>
      </c>
      <c r="E50" s="33">
        <v>-4</v>
      </c>
      <c r="F50" s="33">
        <v>70</v>
      </c>
      <c r="G50" s="33">
        <v>86</v>
      </c>
      <c r="H50" s="33">
        <v>-16</v>
      </c>
      <c r="I50" s="33">
        <v>-1</v>
      </c>
      <c r="J50" s="34">
        <v>2258</v>
      </c>
      <c r="K50" s="32">
        <f t="shared" si="1"/>
        <v>-21</v>
      </c>
      <c r="L50" s="35">
        <f t="shared" si="0"/>
        <v>-0.92145677928915859</v>
      </c>
    </row>
    <row r="51" spans="1:12" x14ac:dyDescent="0.2">
      <c r="A51" s="14" t="s">
        <v>59</v>
      </c>
      <c r="B51" s="32">
        <v>1155</v>
      </c>
      <c r="C51" s="33">
        <v>10</v>
      </c>
      <c r="D51" s="33">
        <v>19</v>
      </c>
      <c r="E51" s="33">
        <v>-9</v>
      </c>
      <c r="F51" s="33">
        <v>42</v>
      </c>
      <c r="G51" s="33">
        <v>62</v>
      </c>
      <c r="H51" s="33">
        <v>-20</v>
      </c>
      <c r="I51" s="33">
        <v>0</v>
      </c>
      <c r="J51" s="34">
        <v>1126</v>
      </c>
      <c r="K51" s="32">
        <f t="shared" si="1"/>
        <v>-29</v>
      </c>
      <c r="L51" s="35">
        <f t="shared" si="0"/>
        <v>-2.5108225108225071</v>
      </c>
    </row>
    <row r="52" spans="1:12" x14ac:dyDescent="0.2">
      <c r="A52" s="14" t="s">
        <v>60</v>
      </c>
      <c r="B52" s="32">
        <v>590</v>
      </c>
      <c r="C52" s="33">
        <v>6</v>
      </c>
      <c r="D52" s="33">
        <v>2</v>
      </c>
      <c r="E52" s="33">
        <v>4</v>
      </c>
      <c r="F52" s="33">
        <v>14</v>
      </c>
      <c r="G52" s="33">
        <v>20</v>
      </c>
      <c r="H52" s="33">
        <v>-6</v>
      </c>
      <c r="I52" s="33">
        <v>-2</v>
      </c>
      <c r="J52" s="34">
        <v>586</v>
      </c>
      <c r="K52" s="32">
        <f t="shared" si="1"/>
        <v>-4</v>
      </c>
      <c r="L52" s="35">
        <f t="shared" si="0"/>
        <v>-0.67796610169492055</v>
      </c>
    </row>
    <row r="53" spans="1:12" x14ac:dyDescent="0.2">
      <c r="A53" s="14" t="s">
        <v>61</v>
      </c>
      <c r="B53" s="32">
        <v>925</v>
      </c>
      <c r="C53" s="33">
        <v>9</v>
      </c>
      <c r="D53" s="33">
        <v>7</v>
      </c>
      <c r="E53" s="33">
        <v>2</v>
      </c>
      <c r="F53" s="33">
        <v>91</v>
      </c>
      <c r="G53" s="33">
        <v>68</v>
      </c>
      <c r="H53" s="33">
        <v>23</v>
      </c>
      <c r="I53" s="33">
        <v>40</v>
      </c>
      <c r="J53" s="34">
        <v>990</v>
      </c>
      <c r="K53" s="32">
        <f t="shared" si="1"/>
        <v>65</v>
      </c>
      <c r="L53" s="35">
        <f t="shared" si="0"/>
        <v>7.0270270270270174</v>
      </c>
    </row>
    <row r="54" spans="1:12" x14ac:dyDescent="0.2">
      <c r="A54" s="14" t="s">
        <v>62</v>
      </c>
      <c r="B54" s="32">
        <v>500</v>
      </c>
      <c r="C54" s="33">
        <v>2</v>
      </c>
      <c r="D54" s="33">
        <v>3</v>
      </c>
      <c r="E54" s="33">
        <v>-1</v>
      </c>
      <c r="F54" s="33">
        <v>9</v>
      </c>
      <c r="G54" s="33">
        <v>9</v>
      </c>
      <c r="H54" s="33">
        <v>0</v>
      </c>
      <c r="I54" s="33">
        <v>1</v>
      </c>
      <c r="J54" s="34">
        <v>500</v>
      </c>
      <c r="K54" s="32">
        <f t="shared" si="1"/>
        <v>0</v>
      </c>
      <c r="L54" s="35">
        <f t="shared" si="0"/>
        <v>0</v>
      </c>
    </row>
    <row r="55" spans="1:12" x14ac:dyDescent="0.2">
      <c r="A55" s="14" t="s">
        <v>47</v>
      </c>
      <c r="B55" s="32">
        <v>6513</v>
      </c>
      <c r="C55" s="33">
        <v>64</v>
      </c>
      <c r="D55" s="33">
        <v>36</v>
      </c>
      <c r="E55" s="33">
        <v>28</v>
      </c>
      <c r="F55" s="33">
        <v>419</v>
      </c>
      <c r="G55" s="33">
        <v>334</v>
      </c>
      <c r="H55" s="33">
        <v>85</v>
      </c>
      <c r="I55" s="33">
        <v>47</v>
      </c>
      <c r="J55" s="34">
        <v>6673</v>
      </c>
      <c r="K55" s="32">
        <f t="shared" si="1"/>
        <v>160</v>
      </c>
      <c r="L55" s="35">
        <f t="shared" si="0"/>
        <v>2.4566252111162328</v>
      </c>
    </row>
    <row r="56" spans="1:12" x14ac:dyDescent="0.2">
      <c r="A56" s="14" t="s">
        <v>63</v>
      </c>
      <c r="B56" s="32">
        <v>1402</v>
      </c>
      <c r="C56" s="33">
        <v>12</v>
      </c>
      <c r="D56" s="33">
        <v>12</v>
      </c>
      <c r="E56" s="33">
        <v>0</v>
      </c>
      <c r="F56" s="33">
        <v>40</v>
      </c>
      <c r="G56" s="33">
        <v>40</v>
      </c>
      <c r="H56" s="33">
        <v>0</v>
      </c>
      <c r="I56" s="33">
        <v>0</v>
      </c>
      <c r="J56" s="34">
        <v>1402</v>
      </c>
      <c r="K56" s="32">
        <f t="shared" si="1"/>
        <v>0</v>
      </c>
      <c r="L56" s="35">
        <f t="shared" si="0"/>
        <v>0</v>
      </c>
    </row>
    <row r="57" spans="1:12" x14ac:dyDescent="0.2">
      <c r="A57" s="14" t="s">
        <v>64</v>
      </c>
      <c r="B57" s="32">
        <v>234</v>
      </c>
      <c r="C57" s="33">
        <v>1</v>
      </c>
      <c r="D57" s="33">
        <v>3</v>
      </c>
      <c r="E57" s="33">
        <v>-2</v>
      </c>
      <c r="F57" s="33">
        <v>6</v>
      </c>
      <c r="G57" s="33">
        <v>14</v>
      </c>
      <c r="H57" s="33">
        <v>-8</v>
      </c>
      <c r="I57" s="33">
        <v>0</v>
      </c>
      <c r="J57" s="34">
        <v>224</v>
      </c>
      <c r="K57" s="32">
        <f t="shared" si="1"/>
        <v>-10</v>
      </c>
      <c r="L57" s="35">
        <f t="shared" si="0"/>
        <v>-4.2735042735042725</v>
      </c>
    </row>
    <row r="58" spans="1:12" x14ac:dyDescent="0.2">
      <c r="A58" s="14" t="s">
        <v>65</v>
      </c>
      <c r="B58" s="32">
        <v>5808</v>
      </c>
      <c r="C58" s="33">
        <v>45</v>
      </c>
      <c r="D58" s="33">
        <v>43</v>
      </c>
      <c r="E58" s="33">
        <v>2</v>
      </c>
      <c r="F58" s="33">
        <v>505</v>
      </c>
      <c r="G58" s="33">
        <v>516</v>
      </c>
      <c r="H58" s="33">
        <v>-11</v>
      </c>
      <c r="I58" s="33">
        <v>-13</v>
      </c>
      <c r="J58" s="34">
        <v>5786</v>
      </c>
      <c r="K58" s="32">
        <f t="shared" si="1"/>
        <v>-22</v>
      </c>
      <c r="L58" s="35">
        <f t="shared" si="0"/>
        <v>-0.37878787878787534</v>
      </c>
    </row>
    <row r="59" spans="1:12" s="26" customFormat="1" ht="18" customHeight="1" x14ac:dyDescent="0.2">
      <c r="A59" s="27" t="s">
        <v>66</v>
      </c>
      <c r="B59" s="28">
        <v>7776</v>
      </c>
      <c r="C59" s="29">
        <v>70</v>
      </c>
      <c r="D59" s="29">
        <v>56</v>
      </c>
      <c r="E59" s="29">
        <v>14</v>
      </c>
      <c r="F59" s="29">
        <v>359</v>
      </c>
      <c r="G59" s="29">
        <v>331</v>
      </c>
      <c r="H59" s="29">
        <v>28</v>
      </c>
      <c r="I59" s="29">
        <v>13</v>
      </c>
      <c r="J59" s="30">
        <v>7831</v>
      </c>
      <c r="K59" s="28">
        <f t="shared" si="1"/>
        <v>55</v>
      </c>
      <c r="L59" s="31">
        <f t="shared" si="0"/>
        <v>0.70730452674897037</v>
      </c>
    </row>
    <row r="60" spans="1:12" x14ac:dyDescent="0.2">
      <c r="A60" s="14" t="s">
        <v>67</v>
      </c>
      <c r="B60" s="32">
        <v>657</v>
      </c>
      <c r="C60" s="33">
        <v>6</v>
      </c>
      <c r="D60" s="33">
        <v>4</v>
      </c>
      <c r="E60" s="33">
        <v>2</v>
      </c>
      <c r="F60" s="33">
        <v>21</v>
      </c>
      <c r="G60" s="33">
        <v>21</v>
      </c>
      <c r="H60" s="33">
        <v>0</v>
      </c>
      <c r="I60" s="33">
        <v>0</v>
      </c>
      <c r="J60" s="34">
        <v>659</v>
      </c>
      <c r="K60" s="32">
        <f t="shared" si="1"/>
        <v>2</v>
      </c>
      <c r="L60" s="35">
        <f t="shared" si="0"/>
        <v>0.30441400304414401</v>
      </c>
    </row>
    <row r="61" spans="1:12" x14ac:dyDescent="0.2">
      <c r="A61" s="14" t="s">
        <v>68</v>
      </c>
      <c r="B61" s="32">
        <v>307</v>
      </c>
      <c r="C61" s="33">
        <v>3</v>
      </c>
      <c r="D61" s="33">
        <v>1</v>
      </c>
      <c r="E61" s="33">
        <v>2</v>
      </c>
      <c r="F61" s="33">
        <v>5</v>
      </c>
      <c r="G61" s="33">
        <v>6</v>
      </c>
      <c r="H61" s="33">
        <v>-1</v>
      </c>
      <c r="I61" s="33">
        <v>5</v>
      </c>
      <c r="J61" s="34">
        <v>313</v>
      </c>
      <c r="K61" s="32">
        <f t="shared" si="1"/>
        <v>6</v>
      </c>
      <c r="L61" s="35">
        <f t="shared" si="0"/>
        <v>1.9543973941368051</v>
      </c>
    </row>
    <row r="62" spans="1:12" x14ac:dyDescent="0.2">
      <c r="A62" s="14" t="s">
        <v>69</v>
      </c>
      <c r="B62" s="32">
        <v>726</v>
      </c>
      <c r="C62" s="33">
        <v>7</v>
      </c>
      <c r="D62" s="33">
        <v>8</v>
      </c>
      <c r="E62" s="33">
        <v>-1</v>
      </c>
      <c r="F62" s="33">
        <v>26</v>
      </c>
      <c r="G62" s="33">
        <v>23</v>
      </c>
      <c r="H62" s="33">
        <v>3</v>
      </c>
      <c r="I62" s="33">
        <v>0</v>
      </c>
      <c r="J62" s="34">
        <v>728</v>
      </c>
      <c r="K62" s="32">
        <f t="shared" si="1"/>
        <v>2</v>
      </c>
      <c r="L62" s="35">
        <f t="shared" si="0"/>
        <v>0.27548209366389642</v>
      </c>
    </row>
    <row r="63" spans="1:12" x14ac:dyDescent="0.2">
      <c r="A63" s="14" t="s">
        <v>70</v>
      </c>
      <c r="B63" s="32">
        <v>513</v>
      </c>
      <c r="C63" s="33">
        <v>1</v>
      </c>
      <c r="D63" s="33">
        <v>6</v>
      </c>
      <c r="E63" s="33">
        <v>-5</v>
      </c>
      <c r="F63" s="33">
        <v>11</v>
      </c>
      <c r="G63" s="33">
        <v>19</v>
      </c>
      <c r="H63" s="33">
        <v>-8</v>
      </c>
      <c r="I63" s="33">
        <v>-2</v>
      </c>
      <c r="J63" s="34">
        <v>498</v>
      </c>
      <c r="K63" s="32">
        <f t="shared" si="1"/>
        <v>-15</v>
      </c>
      <c r="L63" s="35">
        <f t="shared" si="0"/>
        <v>-2.9239766081871466</v>
      </c>
    </row>
    <row r="64" spans="1:12" x14ac:dyDescent="0.2">
      <c r="A64" s="14" t="s">
        <v>71</v>
      </c>
      <c r="B64" s="32">
        <v>274</v>
      </c>
      <c r="C64" s="33">
        <v>2</v>
      </c>
      <c r="D64" s="33">
        <v>1</v>
      </c>
      <c r="E64" s="33">
        <v>1</v>
      </c>
      <c r="F64" s="33">
        <v>5</v>
      </c>
      <c r="G64" s="33">
        <v>4</v>
      </c>
      <c r="H64" s="33">
        <v>1</v>
      </c>
      <c r="I64" s="33">
        <v>1</v>
      </c>
      <c r="J64" s="34">
        <v>277</v>
      </c>
      <c r="K64" s="32">
        <f t="shared" si="1"/>
        <v>3</v>
      </c>
      <c r="L64" s="35">
        <f t="shared" si="0"/>
        <v>1.0948905109489147</v>
      </c>
    </row>
    <row r="65" spans="1:12" x14ac:dyDescent="0.2">
      <c r="A65" s="14" t="s">
        <v>72</v>
      </c>
      <c r="B65" s="32">
        <v>209</v>
      </c>
      <c r="C65" s="33">
        <v>1</v>
      </c>
      <c r="D65" s="33">
        <v>3</v>
      </c>
      <c r="E65" s="33">
        <v>-2</v>
      </c>
      <c r="F65" s="33">
        <v>10</v>
      </c>
      <c r="G65" s="33">
        <v>15</v>
      </c>
      <c r="H65" s="33">
        <v>-5</v>
      </c>
      <c r="I65" s="33">
        <v>0</v>
      </c>
      <c r="J65" s="34">
        <v>202</v>
      </c>
      <c r="K65" s="32">
        <f t="shared" si="1"/>
        <v>-7</v>
      </c>
      <c r="L65" s="35">
        <f t="shared" si="0"/>
        <v>-3.3492822966507134</v>
      </c>
    </row>
    <row r="66" spans="1:12" x14ac:dyDescent="0.2">
      <c r="A66" s="14" t="s">
        <v>73</v>
      </c>
      <c r="B66" s="32">
        <v>384</v>
      </c>
      <c r="C66" s="33">
        <v>3</v>
      </c>
      <c r="D66" s="33">
        <v>4</v>
      </c>
      <c r="E66" s="33">
        <v>-1</v>
      </c>
      <c r="F66" s="33">
        <v>12</v>
      </c>
      <c r="G66" s="33">
        <v>14</v>
      </c>
      <c r="H66" s="33">
        <v>-2</v>
      </c>
      <c r="I66" s="33">
        <v>7</v>
      </c>
      <c r="J66" s="34">
        <v>388</v>
      </c>
      <c r="K66" s="32">
        <f t="shared" si="1"/>
        <v>4</v>
      </c>
      <c r="L66" s="35">
        <f t="shared" si="0"/>
        <v>1.0416666666666714</v>
      </c>
    </row>
    <row r="67" spans="1:12" x14ac:dyDescent="0.2">
      <c r="A67" s="14" t="s">
        <v>74</v>
      </c>
      <c r="B67" s="32">
        <v>661</v>
      </c>
      <c r="C67" s="33">
        <v>12</v>
      </c>
      <c r="D67" s="33">
        <v>3</v>
      </c>
      <c r="E67" s="33">
        <v>9</v>
      </c>
      <c r="F67" s="33">
        <v>35</v>
      </c>
      <c r="G67" s="33">
        <v>34</v>
      </c>
      <c r="H67" s="33">
        <v>1</v>
      </c>
      <c r="I67" s="33">
        <v>0</v>
      </c>
      <c r="J67" s="34">
        <v>671</v>
      </c>
      <c r="K67" s="32">
        <f t="shared" si="1"/>
        <v>10</v>
      </c>
      <c r="L67" s="35">
        <f t="shared" si="0"/>
        <v>1.5128593040847136</v>
      </c>
    </row>
    <row r="68" spans="1:12" x14ac:dyDescent="0.2">
      <c r="A68" s="14" t="s">
        <v>75</v>
      </c>
      <c r="B68" s="32">
        <v>1804</v>
      </c>
      <c r="C68" s="33">
        <v>18</v>
      </c>
      <c r="D68" s="33">
        <v>10</v>
      </c>
      <c r="E68" s="33">
        <v>8</v>
      </c>
      <c r="F68" s="33">
        <v>109</v>
      </c>
      <c r="G68" s="33">
        <v>117</v>
      </c>
      <c r="H68" s="33">
        <v>-8</v>
      </c>
      <c r="I68" s="33">
        <v>1</v>
      </c>
      <c r="J68" s="34">
        <v>1805</v>
      </c>
      <c r="K68" s="32">
        <f t="shared" si="1"/>
        <v>1</v>
      </c>
      <c r="L68" s="35">
        <f t="shared" si="0"/>
        <v>5.5432372505535454E-2</v>
      </c>
    </row>
    <row r="69" spans="1:12" x14ac:dyDescent="0.2">
      <c r="A69" s="14" t="s">
        <v>76</v>
      </c>
      <c r="B69" s="32">
        <v>1287</v>
      </c>
      <c r="C69" s="33">
        <v>8</v>
      </c>
      <c r="D69" s="33">
        <v>9</v>
      </c>
      <c r="E69" s="33">
        <v>-1</v>
      </c>
      <c r="F69" s="33">
        <v>71</v>
      </c>
      <c r="G69" s="33">
        <v>36</v>
      </c>
      <c r="H69" s="33">
        <v>35</v>
      </c>
      <c r="I69" s="33">
        <v>-1</v>
      </c>
      <c r="J69" s="34">
        <v>1320</v>
      </c>
      <c r="K69" s="32">
        <f t="shared" si="1"/>
        <v>33</v>
      </c>
      <c r="L69" s="35">
        <f t="shared" ref="L69:L132" si="2">J69/B69*100-100</f>
        <v>2.564102564102555</v>
      </c>
    </row>
    <row r="70" spans="1:12" x14ac:dyDescent="0.2">
      <c r="A70" s="14" t="s">
        <v>77</v>
      </c>
      <c r="B70" s="32">
        <v>431</v>
      </c>
      <c r="C70" s="33">
        <v>3</v>
      </c>
      <c r="D70" s="33">
        <v>3</v>
      </c>
      <c r="E70" s="33">
        <v>0</v>
      </c>
      <c r="F70" s="33">
        <v>24</v>
      </c>
      <c r="G70" s="33">
        <v>17</v>
      </c>
      <c r="H70" s="33">
        <v>7</v>
      </c>
      <c r="I70" s="33">
        <v>0</v>
      </c>
      <c r="J70" s="34">
        <v>438</v>
      </c>
      <c r="K70" s="32">
        <f t="shared" si="1"/>
        <v>7</v>
      </c>
      <c r="L70" s="35">
        <f t="shared" si="2"/>
        <v>1.6241299303944174</v>
      </c>
    </row>
    <row r="71" spans="1:12" x14ac:dyDescent="0.2">
      <c r="A71" s="14" t="s">
        <v>78</v>
      </c>
      <c r="B71" s="32">
        <v>523</v>
      </c>
      <c r="C71" s="33">
        <v>6</v>
      </c>
      <c r="D71" s="33">
        <v>4</v>
      </c>
      <c r="E71" s="33">
        <v>2</v>
      </c>
      <c r="F71" s="33">
        <v>30</v>
      </c>
      <c r="G71" s="33">
        <v>25</v>
      </c>
      <c r="H71" s="33">
        <v>5</v>
      </c>
      <c r="I71" s="33">
        <v>2</v>
      </c>
      <c r="J71" s="34">
        <v>532</v>
      </c>
      <c r="K71" s="32">
        <f t="shared" si="1"/>
        <v>9</v>
      </c>
      <c r="L71" s="35">
        <f t="shared" si="2"/>
        <v>1.7208413001912106</v>
      </c>
    </row>
    <row r="72" spans="1:12" s="26" customFormat="1" ht="18" customHeight="1" x14ac:dyDescent="0.2">
      <c r="A72" s="27" t="s">
        <v>79</v>
      </c>
      <c r="B72" s="28">
        <v>12119</v>
      </c>
      <c r="C72" s="29">
        <v>105</v>
      </c>
      <c r="D72" s="29">
        <v>105</v>
      </c>
      <c r="E72" s="29">
        <v>0</v>
      </c>
      <c r="F72" s="29">
        <v>675</v>
      </c>
      <c r="G72" s="29">
        <v>614</v>
      </c>
      <c r="H72" s="29">
        <v>61</v>
      </c>
      <c r="I72" s="29">
        <v>-20</v>
      </c>
      <c r="J72" s="30">
        <v>12160</v>
      </c>
      <c r="K72" s="28">
        <f t="shared" si="1"/>
        <v>41</v>
      </c>
      <c r="L72" s="31">
        <f t="shared" si="2"/>
        <v>0.3383117418928947</v>
      </c>
    </row>
    <row r="73" spans="1:12" x14ac:dyDescent="0.2">
      <c r="A73" s="14" t="s">
        <v>80</v>
      </c>
      <c r="B73" s="32">
        <v>765</v>
      </c>
      <c r="C73" s="33">
        <v>4</v>
      </c>
      <c r="D73" s="33">
        <v>3</v>
      </c>
      <c r="E73" s="33">
        <v>1</v>
      </c>
      <c r="F73" s="33">
        <v>20</v>
      </c>
      <c r="G73" s="33">
        <v>28</v>
      </c>
      <c r="H73" s="33">
        <v>-8</v>
      </c>
      <c r="I73" s="33">
        <v>0</v>
      </c>
      <c r="J73" s="34">
        <v>758</v>
      </c>
      <c r="K73" s="32">
        <f t="shared" si="1"/>
        <v>-7</v>
      </c>
      <c r="L73" s="35">
        <f t="shared" si="2"/>
        <v>-0.91503267973855884</v>
      </c>
    </row>
    <row r="74" spans="1:12" x14ac:dyDescent="0.2">
      <c r="A74" s="14" t="s">
        <v>81</v>
      </c>
      <c r="B74" s="32">
        <v>273</v>
      </c>
      <c r="C74" s="33">
        <v>0</v>
      </c>
      <c r="D74" s="33">
        <v>4</v>
      </c>
      <c r="E74" s="33">
        <v>-4</v>
      </c>
      <c r="F74" s="33">
        <v>33</v>
      </c>
      <c r="G74" s="33">
        <v>19</v>
      </c>
      <c r="H74" s="33">
        <v>14</v>
      </c>
      <c r="I74" s="33">
        <v>-2</v>
      </c>
      <c r="J74" s="34">
        <v>281</v>
      </c>
      <c r="K74" s="32">
        <f t="shared" si="1"/>
        <v>8</v>
      </c>
      <c r="L74" s="35">
        <f t="shared" si="2"/>
        <v>2.93040293040292</v>
      </c>
    </row>
    <row r="75" spans="1:12" x14ac:dyDescent="0.2">
      <c r="A75" s="14" t="s">
        <v>82</v>
      </c>
      <c r="B75" s="32">
        <v>519</v>
      </c>
      <c r="C75" s="33">
        <v>4</v>
      </c>
      <c r="D75" s="33">
        <v>3</v>
      </c>
      <c r="E75" s="33">
        <v>1</v>
      </c>
      <c r="F75" s="33">
        <v>27</v>
      </c>
      <c r="G75" s="33">
        <v>29</v>
      </c>
      <c r="H75" s="33">
        <v>-2</v>
      </c>
      <c r="I75" s="33">
        <v>-1</v>
      </c>
      <c r="J75" s="34">
        <v>517</v>
      </c>
      <c r="K75" s="32">
        <f t="shared" si="1"/>
        <v>-2</v>
      </c>
      <c r="L75" s="35">
        <f t="shared" si="2"/>
        <v>-0.38535645472062185</v>
      </c>
    </row>
    <row r="76" spans="1:12" x14ac:dyDescent="0.2">
      <c r="A76" s="14" t="s">
        <v>83</v>
      </c>
      <c r="B76" s="32">
        <v>196</v>
      </c>
      <c r="C76" s="33">
        <v>1</v>
      </c>
      <c r="D76" s="33">
        <v>3</v>
      </c>
      <c r="E76" s="33">
        <v>-2</v>
      </c>
      <c r="F76" s="33">
        <v>11</v>
      </c>
      <c r="G76" s="33">
        <v>5</v>
      </c>
      <c r="H76" s="33">
        <v>6</v>
      </c>
      <c r="I76" s="33">
        <v>-1</v>
      </c>
      <c r="J76" s="34">
        <v>199</v>
      </c>
      <c r="K76" s="32">
        <f t="shared" si="1"/>
        <v>3</v>
      </c>
      <c r="L76" s="35">
        <f t="shared" si="2"/>
        <v>1.5306122448979664</v>
      </c>
    </row>
    <row r="77" spans="1:12" x14ac:dyDescent="0.2">
      <c r="A77" s="14" t="s">
        <v>84</v>
      </c>
      <c r="B77" s="32">
        <v>299</v>
      </c>
      <c r="C77" s="33">
        <v>2</v>
      </c>
      <c r="D77" s="33">
        <v>1</v>
      </c>
      <c r="E77" s="33">
        <v>1</v>
      </c>
      <c r="F77" s="33">
        <v>4</v>
      </c>
      <c r="G77" s="33">
        <v>11</v>
      </c>
      <c r="H77" s="33">
        <v>-7</v>
      </c>
      <c r="I77" s="33">
        <v>0</v>
      </c>
      <c r="J77" s="34">
        <v>293</v>
      </c>
      <c r="K77" s="32">
        <f t="shared" si="1"/>
        <v>-6</v>
      </c>
      <c r="L77" s="35">
        <f t="shared" si="2"/>
        <v>-2.0066889632107063</v>
      </c>
    </row>
    <row r="78" spans="1:12" x14ac:dyDescent="0.2">
      <c r="A78" s="14" t="s">
        <v>85</v>
      </c>
      <c r="B78" s="32">
        <v>1338</v>
      </c>
      <c r="C78" s="33">
        <v>5</v>
      </c>
      <c r="D78" s="33">
        <v>7</v>
      </c>
      <c r="E78" s="33">
        <v>-2</v>
      </c>
      <c r="F78" s="33">
        <v>66</v>
      </c>
      <c r="G78" s="33">
        <v>69</v>
      </c>
      <c r="H78" s="33">
        <v>-3</v>
      </c>
      <c r="I78" s="33">
        <v>-1</v>
      </c>
      <c r="J78" s="34">
        <v>1332</v>
      </c>
      <c r="K78" s="32">
        <f t="shared" si="1"/>
        <v>-6</v>
      </c>
      <c r="L78" s="35">
        <f t="shared" si="2"/>
        <v>-0.44843049327354834</v>
      </c>
    </row>
    <row r="79" spans="1:12" x14ac:dyDescent="0.2">
      <c r="A79" s="14" t="s">
        <v>86</v>
      </c>
      <c r="B79" s="32">
        <v>396</v>
      </c>
      <c r="C79" s="33">
        <v>4</v>
      </c>
      <c r="D79" s="33">
        <v>4</v>
      </c>
      <c r="E79" s="33">
        <v>0</v>
      </c>
      <c r="F79" s="33">
        <v>28</v>
      </c>
      <c r="G79" s="33">
        <v>23</v>
      </c>
      <c r="H79" s="33">
        <v>5</v>
      </c>
      <c r="I79" s="33">
        <v>0</v>
      </c>
      <c r="J79" s="34">
        <v>401</v>
      </c>
      <c r="K79" s="32">
        <f t="shared" si="1"/>
        <v>5</v>
      </c>
      <c r="L79" s="35">
        <f t="shared" si="2"/>
        <v>1.2626262626262559</v>
      </c>
    </row>
    <row r="80" spans="1:12" x14ac:dyDescent="0.2">
      <c r="A80" s="14" t="s">
        <v>87</v>
      </c>
      <c r="B80" s="32">
        <v>97</v>
      </c>
      <c r="C80" s="33">
        <v>1</v>
      </c>
      <c r="D80" s="33">
        <v>0</v>
      </c>
      <c r="E80" s="33">
        <v>1</v>
      </c>
      <c r="F80" s="33">
        <v>13</v>
      </c>
      <c r="G80" s="33">
        <v>5</v>
      </c>
      <c r="H80" s="33">
        <v>8</v>
      </c>
      <c r="I80" s="33">
        <v>0</v>
      </c>
      <c r="J80" s="34">
        <v>106</v>
      </c>
      <c r="K80" s="32">
        <f t="shared" si="1"/>
        <v>9</v>
      </c>
      <c r="L80" s="35">
        <f t="shared" si="2"/>
        <v>9.278350515463913</v>
      </c>
    </row>
    <row r="81" spans="1:12" x14ac:dyDescent="0.2">
      <c r="A81" s="14" t="s">
        <v>79</v>
      </c>
      <c r="B81" s="32">
        <v>3440</v>
      </c>
      <c r="C81" s="33">
        <v>30</v>
      </c>
      <c r="D81" s="33">
        <v>37</v>
      </c>
      <c r="E81" s="33">
        <v>-7</v>
      </c>
      <c r="F81" s="33">
        <v>168</v>
      </c>
      <c r="G81" s="33">
        <v>138</v>
      </c>
      <c r="H81" s="33">
        <v>30</v>
      </c>
      <c r="I81" s="33">
        <v>-2</v>
      </c>
      <c r="J81" s="34">
        <v>3461</v>
      </c>
      <c r="K81" s="32">
        <f t="shared" ref="K81:K144" si="3">J81-B81</f>
        <v>21</v>
      </c>
      <c r="L81" s="35">
        <f t="shared" si="2"/>
        <v>0.61046511627907307</v>
      </c>
    </row>
    <row r="82" spans="1:12" x14ac:dyDescent="0.2">
      <c r="A82" s="14" t="s">
        <v>88</v>
      </c>
      <c r="B82" s="32">
        <v>1583</v>
      </c>
      <c r="C82" s="33">
        <v>17</v>
      </c>
      <c r="D82" s="33">
        <v>10</v>
      </c>
      <c r="E82" s="33">
        <v>7</v>
      </c>
      <c r="F82" s="33">
        <v>128</v>
      </c>
      <c r="G82" s="33">
        <v>150</v>
      </c>
      <c r="H82" s="33">
        <v>-22</v>
      </c>
      <c r="I82" s="33">
        <v>-5</v>
      </c>
      <c r="J82" s="34">
        <v>1563</v>
      </c>
      <c r="K82" s="32">
        <f t="shared" si="3"/>
        <v>-20</v>
      </c>
      <c r="L82" s="35">
        <f t="shared" si="2"/>
        <v>-1.2634238787113077</v>
      </c>
    </row>
    <row r="83" spans="1:12" x14ac:dyDescent="0.2">
      <c r="A83" s="14" t="s">
        <v>89</v>
      </c>
      <c r="B83" s="32">
        <v>137</v>
      </c>
      <c r="C83" s="33">
        <v>1</v>
      </c>
      <c r="D83" s="33">
        <v>3</v>
      </c>
      <c r="E83" s="33">
        <v>-2</v>
      </c>
      <c r="F83" s="33">
        <v>5</v>
      </c>
      <c r="G83" s="33">
        <v>6</v>
      </c>
      <c r="H83" s="33">
        <v>-1</v>
      </c>
      <c r="I83" s="33">
        <v>0</v>
      </c>
      <c r="J83" s="34">
        <v>134</v>
      </c>
      <c r="K83" s="32">
        <f t="shared" si="3"/>
        <v>-3</v>
      </c>
      <c r="L83" s="35">
        <f t="shared" si="2"/>
        <v>-2.1897810218978009</v>
      </c>
    </row>
    <row r="84" spans="1:12" x14ac:dyDescent="0.2">
      <c r="A84" s="14" t="s">
        <v>90</v>
      </c>
      <c r="B84" s="32">
        <v>1312</v>
      </c>
      <c r="C84" s="33">
        <v>16</v>
      </c>
      <c r="D84" s="33">
        <v>13</v>
      </c>
      <c r="E84" s="33">
        <v>3</v>
      </c>
      <c r="F84" s="33">
        <v>74</v>
      </c>
      <c r="G84" s="33">
        <v>40</v>
      </c>
      <c r="H84" s="33">
        <v>34</v>
      </c>
      <c r="I84" s="33">
        <v>-5</v>
      </c>
      <c r="J84" s="34">
        <v>1344</v>
      </c>
      <c r="K84" s="32">
        <f t="shared" si="3"/>
        <v>32</v>
      </c>
      <c r="L84" s="35">
        <f t="shared" si="2"/>
        <v>2.4390243902439011</v>
      </c>
    </row>
    <row r="85" spans="1:12" x14ac:dyDescent="0.2">
      <c r="A85" s="14" t="s">
        <v>91</v>
      </c>
      <c r="B85" s="32">
        <v>973</v>
      </c>
      <c r="C85" s="33">
        <v>12</v>
      </c>
      <c r="D85" s="33">
        <v>6</v>
      </c>
      <c r="E85" s="33">
        <v>6</v>
      </c>
      <c r="F85" s="33">
        <v>50</v>
      </c>
      <c r="G85" s="33">
        <v>55</v>
      </c>
      <c r="H85" s="33">
        <v>-5</v>
      </c>
      <c r="I85" s="33">
        <v>-3</v>
      </c>
      <c r="J85" s="34">
        <v>971</v>
      </c>
      <c r="K85" s="32">
        <f t="shared" si="3"/>
        <v>-2</v>
      </c>
      <c r="L85" s="35">
        <f t="shared" si="2"/>
        <v>-0.20554984583760927</v>
      </c>
    </row>
    <row r="86" spans="1:12" x14ac:dyDescent="0.2">
      <c r="A86" s="14" t="s">
        <v>92</v>
      </c>
      <c r="B86" s="32">
        <v>160</v>
      </c>
      <c r="C86" s="33">
        <v>0</v>
      </c>
      <c r="D86" s="33">
        <v>3</v>
      </c>
      <c r="E86" s="33">
        <v>-3</v>
      </c>
      <c r="F86" s="33">
        <v>9</v>
      </c>
      <c r="G86" s="33">
        <v>2</v>
      </c>
      <c r="H86" s="33">
        <v>7</v>
      </c>
      <c r="I86" s="33">
        <v>0</v>
      </c>
      <c r="J86" s="34">
        <v>164</v>
      </c>
      <c r="K86" s="32">
        <f t="shared" si="3"/>
        <v>4</v>
      </c>
      <c r="L86" s="35">
        <f t="shared" si="2"/>
        <v>2.4999999999999858</v>
      </c>
    </row>
    <row r="87" spans="1:12" x14ac:dyDescent="0.2">
      <c r="A87" s="14" t="s">
        <v>93</v>
      </c>
      <c r="B87" s="32">
        <v>631</v>
      </c>
      <c r="C87" s="33">
        <v>8</v>
      </c>
      <c r="D87" s="33">
        <v>8</v>
      </c>
      <c r="E87" s="33">
        <v>0</v>
      </c>
      <c r="F87" s="33">
        <v>39</v>
      </c>
      <c r="G87" s="33">
        <v>34</v>
      </c>
      <c r="H87" s="33">
        <v>5</v>
      </c>
      <c r="I87" s="33">
        <v>0</v>
      </c>
      <c r="J87" s="34">
        <v>636</v>
      </c>
      <c r="K87" s="32">
        <f t="shared" si="3"/>
        <v>5</v>
      </c>
      <c r="L87" s="35">
        <f t="shared" si="2"/>
        <v>0.79239302694136882</v>
      </c>
    </row>
    <row r="88" spans="1:12" s="26" customFormat="1" ht="18" customHeight="1" x14ac:dyDescent="0.2">
      <c r="A88" s="27" t="s">
        <v>94</v>
      </c>
      <c r="B88" s="28">
        <v>43760</v>
      </c>
      <c r="C88" s="29">
        <v>336</v>
      </c>
      <c r="D88" s="29">
        <v>354</v>
      </c>
      <c r="E88" s="29">
        <v>-18</v>
      </c>
      <c r="F88" s="29">
        <v>4025</v>
      </c>
      <c r="G88" s="29">
        <v>3264</v>
      </c>
      <c r="H88" s="29">
        <v>761</v>
      </c>
      <c r="I88" s="29">
        <v>-46</v>
      </c>
      <c r="J88" s="30">
        <v>44457</v>
      </c>
      <c r="K88" s="28">
        <f t="shared" si="3"/>
        <v>697</v>
      </c>
      <c r="L88" s="31">
        <f t="shared" si="2"/>
        <v>1.5927787934186313</v>
      </c>
    </row>
    <row r="89" spans="1:12" x14ac:dyDescent="0.2">
      <c r="A89" s="14" t="s">
        <v>95</v>
      </c>
      <c r="B89" s="32">
        <v>690</v>
      </c>
      <c r="C89" s="33">
        <v>5</v>
      </c>
      <c r="D89" s="33">
        <v>8</v>
      </c>
      <c r="E89" s="33">
        <v>-3</v>
      </c>
      <c r="F89" s="33">
        <v>51</v>
      </c>
      <c r="G89" s="33">
        <v>35</v>
      </c>
      <c r="H89" s="33">
        <v>16</v>
      </c>
      <c r="I89" s="33">
        <v>-3</v>
      </c>
      <c r="J89" s="34">
        <v>700</v>
      </c>
      <c r="K89" s="32">
        <f t="shared" si="3"/>
        <v>10</v>
      </c>
      <c r="L89" s="35">
        <f t="shared" si="2"/>
        <v>1.4492753623188435</v>
      </c>
    </row>
    <row r="90" spans="1:12" x14ac:dyDescent="0.2">
      <c r="A90" s="14" t="s">
        <v>96</v>
      </c>
      <c r="B90" s="32">
        <v>2980</v>
      </c>
      <c r="C90" s="33">
        <v>20</v>
      </c>
      <c r="D90" s="33">
        <v>27</v>
      </c>
      <c r="E90" s="33">
        <v>-7</v>
      </c>
      <c r="F90" s="33">
        <v>211</v>
      </c>
      <c r="G90" s="33">
        <v>135</v>
      </c>
      <c r="H90" s="33">
        <v>76</v>
      </c>
      <c r="I90" s="33">
        <v>-4</v>
      </c>
      <c r="J90" s="34">
        <v>3045</v>
      </c>
      <c r="K90" s="32">
        <f t="shared" si="3"/>
        <v>65</v>
      </c>
      <c r="L90" s="35">
        <f t="shared" si="2"/>
        <v>2.1812080536912788</v>
      </c>
    </row>
    <row r="91" spans="1:12" x14ac:dyDescent="0.2">
      <c r="A91" s="14" t="s">
        <v>97</v>
      </c>
      <c r="B91" s="32">
        <v>120</v>
      </c>
      <c r="C91" s="33">
        <v>1</v>
      </c>
      <c r="D91" s="33">
        <v>2</v>
      </c>
      <c r="E91" s="33">
        <v>-1</v>
      </c>
      <c r="F91" s="33">
        <v>27</v>
      </c>
      <c r="G91" s="33">
        <v>9</v>
      </c>
      <c r="H91" s="33">
        <v>18</v>
      </c>
      <c r="I91" s="33">
        <v>-3</v>
      </c>
      <c r="J91" s="34">
        <v>134</v>
      </c>
      <c r="K91" s="32">
        <f t="shared" si="3"/>
        <v>14</v>
      </c>
      <c r="L91" s="35">
        <f t="shared" si="2"/>
        <v>11.666666666666671</v>
      </c>
    </row>
    <row r="92" spans="1:12" x14ac:dyDescent="0.2">
      <c r="A92" s="14" t="s">
        <v>98</v>
      </c>
      <c r="B92" s="32">
        <v>2843</v>
      </c>
      <c r="C92" s="33">
        <v>21</v>
      </c>
      <c r="D92" s="33">
        <v>24</v>
      </c>
      <c r="E92" s="33">
        <v>-3</v>
      </c>
      <c r="F92" s="33">
        <v>220</v>
      </c>
      <c r="G92" s="33">
        <v>175</v>
      </c>
      <c r="H92" s="33">
        <v>45</v>
      </c>
      <c r="I92" s="33">
        <v>-6</v>
      </c>
      <c r="J92" s="34">
        <v>2879</v>
      </c>
      <c r="K92" s="32">
        <f t="shared" si="3"/>
        <v>36</v>
      </c>
      <c r="L92" s="35">
        <f t="shared" si="2"/>
        <v>1.2662680267323339</v>
      </c>
    </row>
    <row r="93" spans="1:12" x14ac:dyDescent="0.2">
      <c r="A93" s="14" t="s">
        <v>99</v>
      </c>
      <c r="B93" s="32">
        <v>1546</v>
      </c>
      <c r="C93" s="33">
        <v>11</v>
      </c>
      <c r="D93" s="33">
        <v>10</v>
      </c>
      <c r="E93" s="33">
        <v>1</v>
      </c>
      <c r="F93" s="33">
        <v>112</v>
      </c>
      <c r="G93" s="33">
        <v>102</v>
      </c>
      <c r="H93" s="33">
        <v>10</v>
      </c>
      <c r="I93" s="33">
        <v>-1</v>
      </c>
      <c r="J93" s="34">
        <v>1556</v>
      </c>
      <c r="K93" s="32">
        <f t="shared" si="3"/>
        <v>10</v>
      </c>
      <c r="L93" s="35">
        <f t="shared" si="2"/>
        <v>0.6468305304010471</v>
      </c>
    </row>
    <row r="94" spans="1:12" x14ac:dyDescent="0.2">
      <c r="A94" s="14" t="s">
        <v>100</v>
      </c>
      <c r="B94" s="32">
        <v>457</v>
      </c>
      <c r="C94" s="33">
        <v>2</v>
      </c>
      <c r="D94" s="33">
        <v>3</v>
      </c>
      <c r="E94" s="33">
        <v>-1</v>
      </c>
      <c r="F94" s="33">
        <v>47</v>
      </c>
      <c r="G94" s="33">
        <v>29</v>
      </c>
      <c r="H94" s="33">
        <v>18</v>
      </c>
      <c r="I94" s="33">
        <v>1</v>
      </c>
      <c r="J94" s="34">
        <v>475</v>
      </c>
      <c r="K94" s="32">
        <f t="shared" si="3"/>
        <v>18</v>
      </c>
      <c r="L94" s="35">
        <f t="shared" si="2"/>
        <v>3.9387308533916894</v>
      </c>
    </row>
    <row r="95" spans="1:12" x14ac:dyDescent="0.2">
      <c r="A95" s="14" t="s">
        <v>101</v>
      </c>
      <c r="B95" s="32">
        <v>2095</v>
      </c>
      <c r="C95" s="33">
        <v>14</v>
      </c>
      <c r="D95" s="33">
        <v>17</v>
      </c>
      <c r="E95" s="33">
        <v>-3</v>
      </c>
      <c r="F95" s="33">
        <v>143</v>
      </c>
      <c r="G95" s="33">
        <v>135</v>
      </c>
      <c r="H95" s="33">
        <v>8</v>
      </c>
      <c r="I95" s="33">
        <v>-5</v>
      </c>
      <c r="J95" s="34">
        <v>2095</v>
      </c>
      <c r="K95" s="32">
        <f t="shared" si="3"/>
        <v>0</v>
      </c>
      <c r="L95" s="35">
        <f t="shared" si="2"/>
        <v>0</v>
      </c>
    </row>
    <row r="96" spans="1:12" x14ac:dyDescent="0.2">
      <c r="A96" s="14" t="s">
        <v>102</v>
      </c>
      <c r="B96" s="32">
        <v>516</v>
      </c>
      <c r="C96" s="33">
        <v>3</v>
      </c>
      <c r="D96" s="33">
        <v>7</v>
      </c>
      <c r="E96" s="33">
        <v>-4</v>
      </c>
      <c r="F96" s="33">
        <v>50</v>
      </c>
      <c r="G96" s="33">
        <v>42</v>
      </c>
      <c r="H96" s="33">
        <v>8</v>
      </c>
      <c r="I96" s="33">
        <v>-1</v>
      </c>
      <c r="J96" s="34">
        <v>519</v>
      </c>
      <c r="K96" s="32">
        <f t="shared" si="3"/>
        <v>3</v>
      </c>
      <c r="L96" s="35">
        <f t="shared" si="2"/>
        <v>0.58139534883720501</v>
      </c>
    </row>
    <row r="97" spans="1:12" x14ac:dyDescent="0.2">
      <c r="A97" s="14" t="s">
        <v>103</v>
      </c>
      <c r="B97" s="32">
        <v>3603</v>
      </c>
      <c r="C97" s="33">
        <v>20</v>
      </c>
      <c r="D97" s="33">
        <v>28</v>
      </c>
      <c r="E97" s="33">
        <v>-8</v>
      </c>
      <c r="F97" s="33">
        <v>326</v>
      </c>
      <c r="G97" s="33">
        <v>271</v>
      </c>
      <c r="H97" s="33">
        <v>55</v>
      </c>
      <c r="I97" s="33">
        <v>-6</v>
      </c>
      <c r="J97" s="34">
        <v>3644</v>
      </c>
      <c r="K97" s="32">
        <f t="shared" si="3"/>
        <v>41</v>
      </c>
      <c r="L97" s="35">
        <f t="shared" si="2"/>
        <v>1.137940605051341</v>
      </c>
    </row>
    <row r="98" spans="1:12" x14ac:dyDescent="0.2">
      <c r="A98" s="14" t="s">
        <v>104</v>
      </c>
      <c r="B98" s="32">
        <v>1063</v>
      </c>
      <c r="C98" s="33">
        <v>15</v>
      </c>
      <c r="D98" s="33">
        <v>8</v>
      </c>
      <c r="E98" s="33">
        <v>7</v>
      </c>
      <c r="F98" s="33">
        <v>112</v>
      </c>
      <c r="G98" s="33">
        <v>42</v>
      </c>
      <c r="H98" s="33">
        <v>70</v>
      </c>
      <c r="I98" s="33">
        <v>-2</v>
      </c>
      <c r="J98" s="34">
        <v>1138</v>
      </c>
      <c r="K98" s="32">
        <f t="shared" si="3"/>
        <v>75</v>
      </c>
      <c r="L98" s="35">
        <f t="shared" si="2"/>
        <v>7.0555032925682042</v>
      </c>
    </row>
    <row r="99" spans="1:12" x14ac:dyDescent="0.2">
      <c r="A99" s="14" t="s">
        <v>105</v>
      </c>
      <c r="B99" s="32">
        <v>802</v>
      </c>
      <c r="C99" s="33">
        <v>4</v>
      </c>
      <c r="D99" s="33">
        <v>8</v>
      </c>
      <c r="E99" s="33">
        <v>-4</v>
      </c>
      <c r="F99" s="33">
        <v>87</v>
      </c>
      <c r="G99" s="33">
        <v>49</v>
      </c>
      <c r="H99" s="33">
        <v>38</v>
      </c>
      <c r="I99" s="33">
        <v>-1</v>
      </c>
      <c r="J99" s="34">
        <v>835</v>
      </c>
      <c r="K99" s="32">
        <f t="shared" si="3"/>
        <v>33</v>
      </c>
      <c r="L99" s="35">
        <f t="shared" si="2"/>
        <v>4.1147132169575968</v>
      </c>
    </row>
    <row r="100" spans="1:12" x14ac:dyDescent="0.2">
      <c r="A100" s="14" t="s">
        <v>106</v>
      </c>
      <c r="B100" s="32">
        <v>2267</v>
      </c>
      <c r="C100" s="33">
        <v>24</v>
      </c>
      <c r="D100" s="33">
        <v>25</v>
      </c>
      <c r="E100" s="33">
        <v>-1</v>
      </c>
      <c r="F100" s="33">
        <v>239</v>
      </c>
      <c r="G100" s="33">
        <v>225</v>
      </c>
      <c r="H100" s="33">
        <v>14</v>
      </c>
      <c r="I100" s="33">
        <v>-4</v>
      </c>
      <c r="J100" s="34">
        <v>2276</v>
      </c>
      <c r="K100" s="32">
        <f t="shared" si="3"/>
        <v>9</v>
      </c>
      <c r="L100" s="35">
        <f t="shared" si="2"/>
        <v>0.39700044111160082</v>
      </c>
    </row>
    <row r="101" spans="1:12" x14ac:dyDescent="0.2">
      <c r="A101" s="14" t="s">
        <v>107</v>
      </c>
      <c r="B101" s="32">
        <v>3601</v>
      </c>
      <c r="C101" s="33">
        <v>12</v>
      </c>
      <c r="D101" s="33">
        <v>16</v>
      </c>
      <c r="E101" s="33">
        <v>-4</v>
      </c>
      <c r="F101" s="33">
        <v>1031</v>
      </c>
      <c r="G101" s="33">
        <v>801</v>
      </c>
      <c r="H101" s="33">
        <v>230</v>
      </c>
      <c r="I101" s="33">
        <v>7</v>
      </c>
      <c r="J101" s="34">
        <v>3834</v>
      </c>
      <c r="K101" s="32">
        <f t="shared" si="3"/>
        <v>233</v>
      </c>
      <c r="L101" s="35">
        <f t="shared" si="2"/>
        <v>6.4704248819772232</v>
      </c>
    </row>
    <row r="102" spans="1:12" x14ac:dyDescent="0.2">
      <c r="A102" s="14" t="s">
        <v>108</v>
      </c>
      <c r="B102" s="32">
        <v>235</v>
      </c>
      <c r="C102" s="33">
        <v>3</v>
      </c>
      <c r="D102" s="33">
        <v>1</v>
      </c>
      <c r="E102" s="33">
        <v>2</v>
      </c>
      <c r="F102" s="33">
        <v>17</v>
      </c>
      <c r="G102" s="33">
        <v>11</v>
      </c>
      <c r="H102" s="33">
        <v>6</v>
      </c>
      <c r="I102" s="33">
        <v>1</v>
      </c>
      <c r="J102" s="34">
        <v>244</v>
      </c>
      <c r="K102" s="32">
        <f t="shared" si="3"/>
        <v>9</v>
      </c>
      <c r="L102" s="35">
        <f t="shared" si="2"/>
        <v>3.8297872340425414</v>
      </c>
    </row>
    <row r="103" spans="1:12" x14ac:dyDescent="0.2">
      <c r="A103" s="14" t="s">
        <v>109</v>
      </c>
      <c r="B103" s="32">
        <v>2030</v>
      </c>
      <c r="C103" s="33">
        <v>20</v>
      </c>
      <c r="D103" s="33">
        <v>11</v>
      </c>
      <c r="E103" s="33">
        <v>9</v>
      </c>
      <c r="F103" s="33">
        <v>108</v>
      </c>
      <c r="G103" s="33">
        <v>101</v>
      </c>
      <c r="H103" s="33">
        <v>7</v>
      </c>
      <c r="I103" s="33">
        <v>2</v>
      </c>
      <c r="J103" s="34">
        <v>2048</v>
      </c>
      <c r="K103" s="32">
        <f t="shared" si="3"/>
        <v>18</v>
      </c>
      <c r="L103" s="35">
        <f t="shared" si="2"/>
        <v>0.88669950738915304</v>
      </c>
    </row>
    <row r="104" spans="1:12" x14ac:dyDescent="0.2">
      <c r="A104" s="14" t="s">
        <v>110</v>
      </c>
      <c r="B104" s="32">
        <v>403</v>
      </c>
      <c r="C104" s="33">
        <v>4</v>
      </c>
      <c r="D104" s="33">
        <v>2</v>
      </c>
      <c r="E104" s="33">
        <v>2</v>
      </c>
      <c r="F104" s="33">
        <v>39</v>
      </c>
      <c r="G104" s="33">
        <v>37</v>
      </c>
      <c r="H104" s="33">
        <v>2</v>
      </c>
      <c r="I104" s="33">
        <v>0</v>
      </c>
      <c r="J104" s="34">
        <v>407</v>
      </c>
      <c r="K104" s="32">
        <f t="shared" si="3"/>
        <v>4</v>
      </c>
      <c r="L104" s="35">
        <f t="shared" si="2"/>
        <v>0.99255583126551983</v>
      </c>
    </row>
    <row r="105" spans="1:12" x14ac:dyDescent="0.2">
      <c r="A105" s="14" t="s">
        <v>94</v>
      </c>
      <c r="B105" s="32">
        <v>15319</v>
      </c>
      <c r="C105" s="33">
        <v>128</v>
      </c>
      <c r="D105" s="33">
        <v>136</v>
      </c>
      <c r="E105" s="33">
        <v>-8</v>
      </c>
      <c r="F105" s="33">
        <v>958</v>
      </c>
      <c r="G105" s="33">
        <v>848</v>
      </c>
      <c r="H105" s="33">
        <v>110</v>
      </c>
      <c r="I105" s="33">
        <v>-16</v>
      </c>
      <c r="J105" s="34">
        <v>15405</v>
      </c>
      <c r="K105" s="32">
        <f t="shared" si="3"/>
        <v>86</v>
      </c>
      <c r="L105" s="35">
        <f t="shared" si="2"/>
        <v>0.56139434688948597</v>
      </c>
    </row>
    <row r="106" spans="1:12" x14ac:dyDescent="0.2">
      <c r="A106" s="14" t="s">
        <v>111</v>
      </c>
      <c r="B106" s="32">
        <v>1135</v>
      </c>
      <c r="C106" s="33">
        <v>6</v>
      </c>
      <c r="D106" s="33">
        <v>10</v>
      </c>
      <c r="E106" s="33">
        <v>-4</v>
      </c>
      <c r="F106" s="33">
        <v>72</v>
      </c>
      <c r="G106" s="33">
        <v>70</v>
      </c>
      <c r="H106" s="33">
        <v>2</v>
      </c>
      <c r="I106" s="33">
        <v>-1</v>
      </c>
      <c r="J106" s="34">
        <v>1132</v>
      </c>
      <c r="K106" s="32">
        <f t="shared" si="3"/>
        <v>-3</v>
      </c>
      <c r="L106" s="35">
        <f t="shared" si="2"/>
        <v>-0.26431718061672882</v>
      </c>
    </row>
    <row r="107" spans="1:12" x14ac:dyDescent="0.2">
      <c r="A107" s="14" t="s">
        <v>112</v>
      </c>
      <c r="B107" s="32">
        <v>1591</v>
      </c>
      <c r="C107" s="33">
        <v>14</v>
      </c>
      <c r="D107" s="33">
        <v>10</v>
      </c>
      <c r="E107" s="33">
        <v>4</v>
      </c>
      <c r="F107" s="33">
        <v>137</v>
      </c>
      <c r="G107" s="33">
        <v>112</v>
      </c>
      <c r="H107" s="33">
        <v>25</v>
      </c>
      <c r="I107" s="33">
        <v>-2</v>
      </c>
      <c r="J107" s="34">
        <v>1618</v>
      </c>
      <c r="K107" s="32">
        <f t="shared" si="3"/>
        <v>27</v>
      </c>
      <c r="L107" s="35">
        <f t="shared" si="2"/>
        <v>1.697045883092386</v>
      </c>
    </row>
    <row r="108" spans="1:12" x14ac:dyDescent="0.2">
      <c r="A108" s="14" t="s">
        <v>113</v>
      </c>
      <c r="B108" s="32">
        <v>464</v>
      </c>
      <c r="C108" s="33">
        <v>9</v>
      </c>
      <c r="D108" s="33">
        <v>1</v>
      </c>
      <c r="E108" s="33">
        <v>8</v>
      </c>
      <c r="F108" s="33">
        <v>38</v>
      </c>
      <c r="G108" s="33">
        <v>35</v>
      </c>
      <c r="H108" s="33">
        <v>3</v>
      </c>
      <c r="I108" s="33">
        <v>-2</v>
      </c>
      <c r="J108" s="34">
        <v>473</v>
      </c>
      <c r="K108" s="32">
        <f t="shared" si="3"/>
        <v>9</v>
      </c>
      <c r="L108" s="35">
        <f t="shared" si="2"/>
        <v>1.9396551724137936</v>
      </c>
    </row>
    <row r="109" spans="1:12" s="26" customFormat="1" ht="18" customHeight="1" x14ac:dyDescent="0.2">
      <c r="A109" s="27" t="s">
        <v>114</v>
      </c>
      <c r="B109" s="28">
        <v>9953</v>
      </c>
      <c r="C109" s="29">
        <v>74</v>
      </c>
      <c r="D109" s="29">
        <v>95</v>
      </c>
      <c r="E109" s="29">
        <v>-21</v>
      </c>
      <c r="F109" s="29">
        <v>588</v>
      </c>
      <c r="G109" s="29">
        <v>433</v>
      </c>
      <c r="H109" s="29">
        <v>155</v>
      </c>
      <c r="I109" s="29">
        <v>12</v>
      </c>
      <c r="J109" s="30">
        <v>10099</v>
      </c>
      <c r="K109" s="28">
        <f t="shared" si="3"/>
        <v>146</v>
      </c>
      <c r="L109" s="31">
        <f t="shared" si="2"/>
        <v>1.4668944036973812</v>
      </c>
    </row>
    <row r="110" spans="1:12" x14ac:dyDescent="0.2">
      <c r="A110" s="14" t="s">
        <v>115</v>
      </c>
      <c r="B110" s="32">
        <v>329</v>
      </c>
      <c r="C110" s="33">
        <v>4</v>
      </c>
      <c r="D110" s="33">
        <v>2</v>
      </c>
      <c r="E110" s="33">
        <v>2</v>
      </c>
      <c r="F110" s="33">
        <v>23</v>
      </c>
      <c r="G110" s="33">
        <v>21</v>
      </c>
      <c r="H110" s="33">
        <v>2</v>
      </c>
      <c r="I110" s="33">
        <v>0</v>
      </c>
      <c r="J110" s="34">
        <v>333</v>
      </c>
      <c r="K110" s="32">
        <f t="shared" si="3"/>
        <v>4</v>
      </c>
      <c r="L110" s="35">
        <f t="shared" si="2"/>
        <v>1.2158054711246109</v>
      </c>
    </row>
    <row r="111" spans="1:12" x14ac:dyDescent="0.2">
      <c r="A111" s="14" t="s">
        <v>116</v>
      </c>
      <c r="B111" s="32">
        <v>3386</v>
      </c>
      <c r="C111" s="33">
        <v>23</v>
      </c>
      <c r="D111" s="33">
        <v>34</v>
      </c>
      <c r="E111" s="33">
        <v>-11</v>
      </c>
      <c r="F111" s="33">
        <v>218</v>
      </c>
      <c r="G111" s="33">
        <v>152</v>
      </c>
      <c r="H111" s="33">
        <v>66</v>
      </c>
      <c r="I111" s="33">
        <v>1</v>
      </c>
      <c r="J111" s="34">
        <v>3442</v>
      </c>
      <c r="K111" s="32">
        <f t="shared" si="3"/>
        <v>56</v>
      </c>
      <c r="L111" s="35">
        <f t="shared" si="2"/>
        <v>1.6538688718251677</v>
      </c>
    </row>
    <row r="112" spans="1:12" x14ac:dyDescent="0.2">
      <c r="A112" s="14" t="s">
        <v>117</v>
      </c>
      <c r="B112" s="32">
        <v>1655</v>
      </c>
      <c r="C112" s="33">
        <v>16</v>
      </c>
      <c r="D112" s="33">
        <v>18</v>
      </c>
      <c r="E112" s="33">
        <v>-2</v>
      </c>
      <c r="F112" s="33">
        <v>79</v>
      </c>
      <c r="G112" s="33">
        <v>67</v>
      </c>
      <c r="H112" s="33">
        <v>12</v>
      </c>
      <c r="I112" s="33">
        <v>-3</v>
      </c>
      <c r="J112" s="34">
        <v>1662</v>
      </c>
      <c r="K112" s="32">
        <f t="shared" si="3"/>
        <v>7</v>
      </c>
      <c r="L112" s="35">
        <f t="shared" si="2"/>
        <v>0.42296072507552651</v>
      </c>
    </row>
    <row r="113" spans="1:12" x14ac:dyDescent="0.2">
      <c r="A113" s="14" t="s">
        <v>118</v>
      </c>
      <c r="B113" s="32">
        <v>1299</v>
      </c>
      <c r="C113" s="33">
        <v>10</v>
      </c>
      <c r="D113" s="33">
        <v>12</v>
      </c>
      <c r="E113" s="33">
        <v>-2</v>
      </c>
      <c r="F113" s="33">
        <v>61</v>
      </c>
      <c r="G113" s="33">
        <v>35</v>
      </c>
      <c r="H113" s="33">
        <v>26</v>
      </c>
      <c r="I113" s="33">
        <v>2</v>
      </c>
      <c r="J113" s="34">
        <v>1325</v>
      </c>
      <c r="K113" s="32">
        <f t="shared" si="3"/>
        <v>26</v>
      </c>
      <c r="L113" s="35">
        <f t="shared" si="2"/>
        <v>2.0015396458814507</v>
      </c>
    </row>
    <row r="114" spans="1:12" x14ac:dyDescent="0.2">
      <c r="A114" s="14" t="s">
        <v>119</v>
      </c>
      <c r="B114" s="32">
        <v>222</v>
      </c>
      <c r="C114" s="33">
        <v>1</v>
      </c>
      <c r="D114" s="33">
        <v>0</v>
      </c>
      <c r="E114" s="33">
        <v>1</v>
      </c>
      <c r="F114" s="33">
        <v>13</v>
      </c>
      <c r="G114" s="33">
        <v>10</v>
      </c>
      <c r="H114" s="33">
        <v>3</v>
      </c>
      <c r="I114" s="33">
        <v>0</v>
      </c>
      <c r="J114" s="34">
        <v>226</v>
      </c>
      <c r="K114" s="32">
        <f t="shared" si="3"/>
        <v>4</v>
      </c>
      <c r="L114" s="35">
        <f t="shared" si="2"/>
        <v>1.8018018018018012</v>
      </c>
    </row>
    <row r="115" spans="1:12" x14ac:dyDescent="0.2">
      <c r="A115" s="14" t="s">
        <v>120</v>
      </c>
      <c r="B115" s="32">
        <v>428</v>
      </c>
      <c r="C115" s="33">
        <v>5</v>
      </c>
      <c r="D115" s="33">
        <v>7</v>
      </c>
      <c r="E115" s="33">
        <v>-2</v>
      </c>
      <c r="F115" s="33">
        <v>40</v>
      </c>
      <c r="G115" s="33">
        <v>26</v>
      </c>
      <c r="H115" s="33">
        <v>14</v>
      </c>
      <c r="I115" s="33">
        <v>0</v>
      </c>
      <c r="J115" s="34">
        <v>440</v>
      </c>
      <c r="K115" s="32">
        <f t="shared" si="3"/>
        <v>12</v>
      </c>
      <c r="L115" s="35">
        <f t="shared" si="2"/>
        <v>2.803738317756995</v>
      </c>
    </row>
    <row r="116" spans="1:12" x14ac:dyDescent="0.2">
      <c r="A116" s="14" t="s">
        <v>121</v>
      </c>
      <c r="B116" s="32">
        <v>956</v>
      </c>
      <c r="C116" s="33">
        <v>3</v>
      </c>
      <c r="D116" s="33">
        <v>6</v>
      </c>
      <c r="E116" s="33">
        <v>-3</v>
      </c>
      <c r="F116" s="33">
        <v>36</v>
      </c>
      <c r="G116" s="33">
        <v>44</v>
      </c>
      <c r="H116" s="33">
        <v>-8</v>
      </c>
      <c r="I116" s="33">
        <v>-2</v>
      </c>
      <c r="J116" s="34">
        <v>943</v>
      </c>
      <c r="K116" s="32">
        <f t="shared" si="3"/>
        <v>-13</v>
      </c>
      <c r="L116" s="35">
        <f t="shared" si="2"/>
        <v>-1.3598326359832669</v>
      </c>
    </row>
    <row r="117" spans="1:12" x14ac:dyDescent="0.2">
      <c r="A117" s="14" t="s">
        <v>122</v>
      </c>
      <c r="B117" s="32">
        <v>146</v>
      </c>
      <c r="C117" s="33">
        <v>0</v>
      </c>
      <c r="D117" s="33">
        <v>0</v>
      </c>
      <c r="E117" s="33">
        <v>0</v>
      </c>
      <c r="F117" s="33">
        <v>16</v>
      </c>
      <c r="G117" s="33">
        <v>9</v>
      </c>
      <c r="H117" s="33">
        <v>7</v>
      </c>
      <c r="I117" s="33">
        <v>16</v>
      </c>
      <c r="J117" s="34">
        <v>169</v>
      </c>
      <c r="K117" s="32">
        <f t="shared" si="3"/>
        <v>23</v>
      </c>
      <c r="L117" s="35">
        <f t="shared" si="2"/>
        <v>15.753424657534239</v>
      </c>
    </row>
    <row r="118" spans="1:12" x14ac:dyDescent="0.2">
      <c r="A118" s="14" t="s">
        <v>123</v>
      </c>
      <c r="B118" s="32">
        <v>1532</v>
      </c>
      <c r="C118" s="33">
        <v>12</v>
      </c>
      <c r="D118" s="33">
        <v>16</v>
      </c>
      <c r="E118" s="33">
        <v>-4</v>
      </c>
      <c r="F118" s="33">
        <v>102</v>
      </c>
      <c r="G118" s="33">
        <v>69</v>
      </c>
      <c r="H118" s="33">
        <v>33</v>
      </c>
      <c r="I118" s="33">
        <v>-2</v>
      </c>
      <c r="J118" s="34">
        <v>1559</v>
      </c>
      <c r="K118" s="32">
        <f t="shared" si="3"/>
        <v>27</v>
      </c>
      <c r="L118" s="35">
        <f t="shared" si="2"/>
        <v>1.7624020887728591</v>
      </c>
    </row>
    <row r="119" spans="1:12" s="26" customFormat="1" ht="18" customHeight="1" x14ac:dyDescent="0.2">
      <c r="A119" s="27" t="s">
        <v>124</v>
      </c>
      <c r="B119" s="28">
        <v>39651</v>
      </c>
      <c r="C119" s="29">
        <v>378</v>
      </c>
      <c r="D119" s="29">
        <v>303</v>
      </c>
      <c r="E119" s="29">
        <v>75</v>
      </c>
      <c r="F119" s="29">
        <v>2777</v>
      </c>
      <c r="G119" s="29">
        <v>2212</v>
      </c>
      <c r="H119" s="29">
        <v>565</v>
      </c>
      <c r="I119" s="29">
        <v>-152</v>
      </c>
      <c r="J119" s="30">
        <v>40139</v>
      </c>
      <c r="K119" s="28">
        <f t="shared" si="3"/>
        <v>488</v>
      </c>
      <c r="L119" s="31">
        <f t="shared" si="2"/>
        <v>1.2307381907139785</v>
      </c>
    </row>
    <row r="120" spans="1:12" x14ac:dyDescent="0.2">
      <c r="A120" s="14" t="s">
        <v>125</v>
      </c>
      <c r="B120" s="32">
        <v>1001</v>
      </c>
      <c r="C120" s="33">
        <v>6</v>
      </c>
      <c r="D120" s="33">
        <v>5</v>
      </c>
      <c r="E120" s="33">
        <v>1</v>
      </c>
      <c r="F120" s="33">
        <v>94</v>
      </c>
      <c r="G120" s="33">
        <v>57</v>
      </c>
      <c r="H120" s="33">
        <v>37</v>
      </c>
      <c r="I120" s="33">
        <v>-1</v>
      </c>
      <c r="J120" s="34">
        <v>1038</v>
      </c>
      <c r="K120" s="32">
        <f t="shared" si="3"/>
        <v>37</v>
      </c>
      <c r="L120" s="35">
        <f t="shared" si="2"/>
        <v>3.696303696303687</v>
      </c>
    </row>
    <row r="121" spans="1:12" x14ac:dyDescent="0.2">
      <c r="A121" s="14" t="s">
        <v>126</v>
      </c>
      <c r="B121" s="32">
        <v>2589</v>
      </c>
      <c r="C121" s="33">
        <v>32</v>
      </c>
      <c r="D121" s="33">
        <v>8</v>
      </c>
      <c r="E121" s="33">
        <v>24</v>
      </c>
      <c r="F121" s="33">
        <v>212</v>
      </c>
      <c r="G121" s="33">
        <v>164</v>
      </c>
      <c r="H121" s="33">
        <v>48</v>
      </c>
      <c r="I121" s="33">
        <v>-2</v>
      </c>
      <c r="J121" s="34">
        <v>2659</v>
      </c>
      <c r="K121" s="32">
        <f t="shared" si="3"/>
        <v>70</v>
      </c>
      <c r="L121" s="35">
        <f t="shared" si="2"/>
        <v>2.7037466203167213</v>
      </c>
    </row>
    <row r="122" spans="1:12" x14ac:dyDescent="0.2">
      <c r="A122" s="14" t="s">
        <v>127</v>
      </c>
      <c r="B122" s="32">
        <v>968</v>
      </c>
      <c r="C122" s="33">
        <v>8</v>
      </c>
      <c r="D122" s="33">
        <v>14</v>
      </c>
      <c r="E122" s="33">
        <v>-6</v>
      </c>
      <c r="F122" s="33">
        <v>71</v>
      </c>
      <c r="G122" s="33">
        <v>59</v>
      </c>
      <c r="H122" s="33">
        <v>12</v>
      </c>
      <c r="I122" s="33">
        <v>2</v>
      </c>
      <c r="J122" s="34">
        <v>976</v>
      </c>
      <c r="K122" s="32">
        <f t="shared" si="3"/>
        <v>8</v>
      </c>
      <c r="L122" s="35">
        <f t="shared" si="2"/>
        <v>0.8264462809917319</v>
      </c>
    </row>
    <row r="123" spans="1:12" x14ac:dyDescent="0.2">
      <c r="A123" s="14" t="s">
        <v>128</v>
      </c>
      <c r="B123" s="32">
        <v>5956</v>
      </c>
      <c r="C123" s="33">
        <v>57</v>
      </c>
      <c r="D123" s="33">
        <v>43</v>
      </c>
      <c r="E123" s="33">
        <v>14</v>
      </c>
      <c r="F123" s="33">
        <v>397</v>
      </c>
      <c r="G123" s="33">
        <v>282</v>
      </c>
      <c r="H123" s="33">
        <v>115</v>
      </c>
      <c r="I123" s="33">
        <v>-8</v>
      </c>
      <c r="J123" s="34">
        <v>6077</v>
      </c>
      <c r="K123" s="32">
        <f t="shared" si="3"/>
        <v>121</v>
      </c>
      <c r="L123" s="35">
        <f t="shared" si="2"/>
        <v>2.0315648085963574</v>
      </c>
    </row>
    <row r="124" spans="1:12" x14ac:dyDescent="0.2">
      <c r="A124" s="14" t="s">
        <v>124</v>
      </c>
      <c r="B124" s="32">
        <v>28633</v>
      </c>
      <c r="C124" s="33">
        <v>268</v>
      </c>
      <c r="D124" s="33">
        <v>228</v>
      </c>
      <c r="E124" s="33">
        <v>40</v>
      </c>
      <c r="F124" s="33">
        <v>1955</v>
      </c>
      <c r="G124" s="33">
        <v>1615</v>
      </c>
      <c r="H124" s="33">
        <v>340</v>
      </c>
      <c r="I124" s="33">
        <v>-142</v>
      </c>
      <c r="J124" s="34">
        <v>28871</v>
      </c>
      <c r="K124" s="32">
        <f t="shared" si="3"/>
        <v>238</v>
      </c>
      <c r="L124" s="35">
        <f t="shared" si="2"/>
        <v>0.83120874515418564</v>
      </c>
    </row>
    <row r="125" spans="1:12" x14ac:dyDescent="0.2">
      <c r="A125" s="14" t="s">
        <v>129</v>
      </c>
      <c r="B125" s="32">
        <v>504</v>
      </c>
      <c r="C125" s="33">
        <v>7</v>
      </c>
      <c r="D125" s="33">
        <v>5</v>
      </c>
      <c r="E125" s="33">
        <v>2</v>
      </c>
      <c r="F125" s="33">
        <v>48</v>
      </c>
      <c r="G125" s="33">
        <v>35</v>
      </c>
      <c r="H125" s="33">
        <v>13</v>
      </c>
      <c r="I125" s="33">
        <v>-1</v>
      </c>
      <c r="J125" s="34">
        <v>518</v>
      </c>
      <c r="K125" s="32">
        <f t="shared" si="3"/>
        <v>14</v>
      </c>
      <c r="L125" s="35">
        <f t="shared" si="2"/>
        <v>2.7777777777777715</v>
      </c>
    </row>
    <row r="126" spans="1:12" s="26" customFormat="1" ht="18" customHeight="1" x14ac:dyDescent="0.2">
      <c r="A126" s="27" t="s">
        <v>130</v>
      </c>
      <c r="B126" s="28">
        <v>22233</v>
      </c>
      <c r="C126" s="29">
        <v>209</v>
      </c>
      <c r="D126" s="29">
        <v>187</v>
      </c>
      <c r="E126" s="29">
        <v>22</v>
      </c>
      <c r="F126" s="29">
        <v>1545</v>
      </c>
      <c r="G126" s="29">
        <v>1002</v>
      </c>
      <c r="H126" s="29">
        <v>543</v>
      </c>
      <c r="I126" s="29">
        <v>-136</v>
      </c>
      <c r="J126" s="30">
        <v>22662</v>
      </c>
      <c r="K126" s="28">
        <f t="shared" si="3"/>
        <v>429</v>
      </c>
      <c r="L126" s="31">
        <f t="shared" si="2"/>
        <v>1.9295641613817196</v>
      </c>
    </row>
    <row r="127" spans="1:12" x14ac:dyDescent="0.2">
      <c r="A127" s="14" t="s">
        <v>131</v>
      </c>
      <c r="B127" s="32">
        <v>2411</v>
      </c>
      <c r="C127" s="33">
        <v>22</v>
      </c>
      <c r="D127" s="33">
        <v>15</v>
      </c>
      <c r="E127" s="33">
        <v>7</v>
      </c>
      <c r="F127" s="33">
        <v>205</v>
      </c>
      <c r="G127" s="33">
        <v>174</v>
      </c>
      <c r="H127" s="33">
        <v>31</v>
      </c>
      <c r="I127" s="33">
        <v>-2</v>
      </c>
      <c r="J127" s="34">
        <v>2447</v>
      </c>
      <c r="K127" s="32">
        <f t="shared" si="3"/>
        <v>36</v>
      </c>
      <c r="L127" s="35">
        <f t="shared" si="2"/>
        <v>1.4931563666528405</v>
      </c>
    </row>
    <row r="128" spans="1:12" x14ac:dyDescent="0.2">
      <c r="A128" s="14" t="s">
        <v>132</v>
      </c>
      <c r="B128" s="32">
        <v>2816</v>
      </c>
      <c r="C128" s="33">
        <v>29</v>
      </c>
      <c r="D128" s="33">
        <v>25</v>
      </c>
      <c r="E128" s="33">
        <v>4</v>
      </c>
      <c r="F128" s="33">
        <v>221</v>
      </c>
      <c r="G128" s="33">
        <v>135</v>
      </c>
      <c r="H128" s="33">
        <v>86</v>
      </c>
      <c r="I128" s="33">
        <v>-4</v>
      </c>
      <c r="J128" s="34">
        <v>2902</v>
      </c>
      <c r="K128" s="32">
        <f t="shared" si="3"/>
        <v>86</v>
      </c>
      <c r="L128" s="35">
        <f t="shared" si="2"/>
        <v>3.0539772727272663</v>
      </c>
    </row>
    <row r="129" spans="1:12" x14ac:dyDescent="0.2">
      <c r="A129" s="14" t="s">
        <v>130</v>
      </c>
      <c r="B129" s="32">
        <v>7138</v>
      </c>
      <c r="C129" s="33">
        <v>60</v>
      </c>
      <c r="D129" s="33">
        <v>60</v>
      </c>
      <c r="E129" s="33">
        <v>0</v>
      </c>
      <c r="F129" s="33">
        <v>507</v>
      </c>
      <c r="G129" s="33">
        <v>344</v>
      </c>
      <c r="H129" s="33">
        <v>163</v>
      </c>
      <c r="I129" s="33">
        <v>-120</v>
      </c>
      <c r="J129" s="34">
        <v>7181</v>
      </c>
      <c r="K129" s="32">
        <f t="shared" si="3"/>
        <v>43</v>
      </c>
      <c r="L129" s="35">
        <f t="shared" si="2"/>
        <v>0.60240963855422081</v>
      </c>
    </row>
    <row r="130" spans="1:12" x14ac:dyDescent="0.2">
      <c r="A130" s="14" t="s">
        <v>133</v>
      </c>
      <c r="B130" s="32">
        <v>5663</v>
      </c>
      <c r="C130" s="33">
        <v>57</v>
      </c>
      <c r="D130" s="33">
        <v>65</v>
      </c>
      <c r="E130" s="33">
        <v>-8</v>
      </c>
      <c r="F130" s="33">
        <v>309</v>
      </c>
      <c r="G130" s="33">
        <v>165</v>
      </c>
      <c r="H130" s="33">
        <v>144</v>
      </c>
      <c r="I130" s="33">
        <v>-6</v>
      </c>
      <c r="J130" s="34">
        <v>5793</v>
      </c>
      <c r="K130" s="32">
        <f t="shared" si="3"/>
        <v>130</v>
      </c>
      <c r="L130" s="35">
        <f t="shared" si="2"/>
        <v>2.2956030372593972</v>
      </c>
    </row>
    <row r="131" spans="1:12" x14ac:dyDescent="0.2">
      <c r="A131" s="14" t="s">
        <v>134</v>
      </c>
      <c r="B131" s="32">
        <v>4205</v>
      </c>
      <c r="C131" s="33">
        <v>41</v>
      </c>
      <c r="D131" s="33">
        <v>22</v>
      </c>
      <c r="E131" s="33">
        <v>19</v>
      </c>
      <c r="F131" s="33">
        <v>303</v>
      </c>
      <c r="G131" s="33">
        <v>184</v>
      </c>
      <c r="H131" s="33">
        <v>119</v>
      </c>
      <c r="I131" s="33">
        <v>-4</v>
      </c>
      <c r="J131" s="34">
        <v>4339</v>
      </c>
      <c r="K131" s="32">
        <f t="shared" si="3"/>
        <v>134</v>
      </c>
      <c r="L131" s="35">
        <f t="shared" si="2"/>
        <v>3.1866825208085601</v>
      </c>
    </row>
    <row r="132" spans="1:12" s="26" customFormat="1" ht="18" customHeight="1" x14ac:dyDescent="0.2">
      <c r="A132" s="27" t="s">
        <v>135</v>
      </c>
      <c r="B132" s="28">
        <v>37340</v>
      </c>
      <c r="C132" s="29">
        <v>389</v>
      </c>
      <c r="D132" s="29">
        <v>292</v>
      </c>
      <c r="E132" s="29">
        <v>97</v>
      </c>
      <c r="F132" s="29">
        <v>2846</v>
      </c>
      <c r="G132" s="29">
        <v>2046</v>
      </c>
      <c r="H132" s="29">
        <v>800</v>
      </c>
      <c r="I132" s="29">
        <v>151</v>
      </c>
      <c r="J132" s="30">
        <v>38388</v>
      </c>
      <c r="K132" s="28">
        <f t="shared" si="3"/>
        <v>1048</v>
      </c>
      <c r="L132" s="31">
        <f t="shared" si="2"/>
        <v>2.8066416711301656</v>
      </c>
    </row>
    <row r="133" spans="1:12" x14ac:dyDescent="0.2">
      <c r="A133" s="14" t="s">
        <v>136</v>
      </c>
      <c r="B133" s="32">
        <v>763</v>
      </c>
      <c r="C133" s="33">
        <v>11</v>
      </c>
      <c r="D133" s="33">
        <v>8</v>
      </c>
      <c r="E133" s="33">
        <v>3</v>
      </c>
      <c r="F133" s="33">
        <v>50</v>
      </c>
      <c r="G133" s="33">
        <v>47</v>
      </c>
      <c r="H133" s="33">
        <v>3</v>
      </c>
      <c r="I133" s="33">
        <v>0</v>
      </c>
      <c r="J133" s="34">
        <v>769</v>
      </c>
      <c r="K133" s="32">
        <f t="shared" si="3"/>
        <v>6</v>
      </c>
      <c r="L133" s="35">
        <f t="shared" ref="L133:L171" si="4">J133/B133*100-100</f>
        <v>0.7863695937090398</v>
      </c>
    </row>
    <row r="134" spans="1:12" x14ac:dyDescent="0.2">
      <c r="A134" s="14" t="s">
        <v>137</v>
      </c>
      <c r="B134" s="32">
        <v>1250</v>
      </c>
      <c r="C134" s="33">
        <v>10</v>
      </c>
      <c r="D134" s="33">
        <v>17</v>
      </c>
      <c r="E134" s="33">
        <v>-7</v>
      </c>
      <c r="F134" s="33">
        <v>102</v>
      </c>
      <c r="G134" s="33">
        <v>63</v>
      </c>
      <c r="H134" s="33">
        <v>39</v>
      </c>
      <c r="I134" s="33">
        <v>-3</v>
      </c>
      <c r="J134" s="34">
        <v>1279</v>
      </c>
      <c r="K134" s="32">
        <f t="shared" si="3"/>
        <v>29</v>
      </c>
      <c r="L134" s="35">
        <f t="shared" si="4"/>
        <v>2.3200000000000074</v>
      </c>
    </row>
    <row r="135" spans="1:12" x14ac:dyDescent="0.2">
      <c r="A135" s="14" t="s">
        <v>138</v>
      </c>
      <c r="B135" s="32">
        <v>6514</v>
      </c>
      <c r="C135" s="33">
        <v>71</v>
      </c>
      <c r="D135" s="33">
        <v>49</v>
      </c>
      <c r="E135" s="33">
        <v>22</v>
      </c>
      <c r="F135" s="33">
        <v>550</v>
      </c>
      <c r="G135" s="33">
        <v>314</v>
      </c>
      <c r="H135" s="33">
        <v>236</v>
      </c>
      <c r="I135" s="33">
        <v>174</v>
      </c>
      <c r="J135" s="34">
        <v>6946</v>
      </c>
      <c r="K135" s="32">
        <f t="shared" si="3"/>
        <v>432</v>
      </c>
      <c r="L135" s="35">
        <f t="shared" si="4"/>
        <v>6.6318698188517118</v>
      </c>
    </row>
    <row r="136" spans="1:12" x14ac:dyDescent="0.2">
      <c r="A136" s="14" t="s">
        <v>139</v>
      </c>
      <c r="B136" s="32">
        <v>912</v>
      </c>
      <c r="C136" s="33">
        <v>7</v>
      </c>
      <c r="D136" s="33">
        <v>14</v>
      </c>
      <c r="E136" s="33">
        <v>-7</v>
      </c>
      <c r="F136" s="33">
        <v>22</v>
      </c>
      <c r="G136" s="33">
        <v>24</v>
      </c>
      <c r="H136" s="33">
        <v>-2</v>
      </c>
      <c r="I136" s="33">
        <v>0</v>
      </c>
      <c r="J136" s="34">
        <v>903</v>
      </c>
      <c r="K136" s="32">
        <f t="shared" si="3"/>
        <v>-9</v>
      </c>
      <c r="L136" s="35">
        <f t="shared" si="4"/>
        <v>-0.98684210526315042</v>
      </c>
    </row>
    <row r="137" spans="1:12" x14ac:dyDescent="0.2">
      <c r="A137" s="14" t="s">
        <v>140</v>
      </c>
      <c r="B137" s="32">
        <v>2388</v>
      </c>
      <c r="C137" s="33">
        <v>19</v>
      </c>
      <c r="D137" s="33">
        <v>16</v>
      </c>
      <c r="E137" s="33">
        <v>3</v>
      </c>
      <c r="F137" s="33">
        <v>163</v>
      </c>
      <c r="G137" s="33">
        <v>127</v>
      </c>
      <c r="H137" s="33">
        <v>36</v>
      </c>
      <c r="I137" s="33">
        <v>7</v>
      </c>
      <c r="J137" s="34">
        <v>2434</v>
      </c>
      <c r="K137" s="32">
        <f t="shared" si="3"/>
        <v>46</v>
      </c>
      <c r="L137" s="35">
        <f t="shared" si="4"/>
        <v>1.9262981574539282</v>
      </c>
    </row>
    <row r="138" spans="1:12" x14ac:dyDescent="0.2">
      <c r="A138" s="14" t="s">
        <v>135</v>
      </c>
      <c r="B138" s="32">
        <v>15163</v>
      </c>
      <c r="C138" s="33">
        <v>174</v>
      </c>
      <c r="D138" s="33">
        <v>111</v>
      </c>
      <c r="E138" s="33">
        <v>63</v>
      </c>
      <c r="F138" s="33">
        <v>1114</v>
      </c>
      <c r="G138" s="33">
        <v>948</v>
      </c>
      <c r="H138" s="33">
        <v>166</v>
      </c>
      <c r="I138" s="33">
        <v>-18</v>
      </c>
      <c r="J138" s="34">
        <v>15374</v>
      </c>
      <c r="K138" s="32">
        <f t="shared" si="3"/>
        <v>211</v>
      </c>
      <c r="L138" s="35">
        <f t="shared" si="4"/>
        <v>1.3915452087317703</v>
      </c>
    </row>
    <row r="139" spans="1:12" x14ac:dyDescent="0.2">
      <c r="A139" s="14" t="s">
        <v>141</v>
      </c>
      <c r="B139" s="32">
        <v>1950</v>
      </c>
      <c r="C139" s="33">
        <v>23</v>
      </c>
      <c r="D139" s="33">
        <v>16</v>
      </c>
      <c r="E139" s="33">
        <v>7</v>
      </c>
      <c r="F139" s="33">
        <v>152</v>
      </c>
      <c r="G139" s="33">
        <v>88</v>
      </c>
      <c r="H139" s="33">
        <v>64</v>
      </c>
      <c r="I139" s="33">
        <v>-3</v>
      </c>
      <c r="J139" s="34">
        <v>2018</v>
      </c>
      <c r="K139" s="32">
        <f t="shared" si="3"/>
        <v>68</v>
      </c>
      <c r="L139" s="35">
        <f t="shared" si="4"/>
        <v>3.487179487179489</v>
      </c>
    </row>
    <row r="140" spans="1:12" x14ac:dyDescent="0.2">
      <c r="A140" s="14" t="s">
        <v>142</v>
      </c>
      <c r="B140" s="32">
        <v>2484</v>
      </c>
      <c r="C140" s="33">
        <v>17</v>
      </c>
      <c r="D140" s="33">
        <v>10</v>
      </c>
      <c r="E140" s="33">
        <v>7</v>
      </c>
      <c r="F140" s="33">
        <v>183</v>
      </c>
      <c r="G140" s="33">
        <v>127</v>
      </c>
      <c r="H140" s="33">
        <v>56</v>
      </c>
      <c r="I140" s="33">
        <v>-3</v>
      </c>
      <c r="J140" s="34">
        <v>2544</v>
      </c>
      <c r="K140" s="32">
        <f t="shared" si="3"/>
        <v>60</v>
      </c>
      <c r="L140" s="35">
        <f t="shared" si="4"/>
        <v>2.4154589371980819</v>
      </c>
    </row>
    <row r="141" spans="1:12" x14ac:dyDescent="0.2">
      <c r="A141" s="14" t="s">
        <v>143</v>
      </c>
      <c r="B141" s="32">
        <v>1810</v>
      </c>
      <c r="C141" s="33">
        <v>23</v>
      </c>
      <c r="D141" s="33">
        <v>12</v>
      </c>
      <c r="E141" s="33">
        <v>11</v>
      </c>
      <c r="F141" s="33">
        <v>183</v>
      </c>
      <c r="G141" s="33">
        <v>97</v>
      </c>
      <c r="H141" s="33">
        <v>86</v>
      </c>
      <c r="I141" s="33">
        <v>0</v>
      </c>
      <c r="J141" s="34">
        <v>1907</v>
      </c>
      <c r="K141" s="32">
        <f t="shared" si="3"/>
        <v>97</v>
      </c>
      <c r="L141" s="35">
        <f t="shared" si="4"/>
        <v>5.3591160220994425</v>
      </c>
    </row>
    <row r="142" spans="1:12" x14ac:dyDescent="0.2">
      <c r="A142" s="14" t="s">
        <v>144</v>
      </c>
      <c r="B142" s="32">
        <v>3956</v>
      </c>
      <c r="C142" s="33">
        <v>34</v>
      </c>
      <c r="D142" s="33">
        <v>38</v>
      </c>
      <c r="E142" s="33">
        <v>-4</v>
      </c>
      <c r="F142" s="33">
        <v>322</v>
      </c>
      <c r="G142" s="33">
        <v>204</v>
      </c>
      <c r="H142" s="33">
        <v>118</v>
      </c>
      <c r="I142" s="33">
        <v>-3</v>
      </c>
      <c r="J142" s="34">
        <v>4067</v>
      </c>
      <c r="K142" s="32">
        <f t="shared" si="3"/>
        <v>111</v>
      </c>
      <c r="L142" s="35">
        <f t="shared" si="4"/>
        <v>2.8058645096056694</v>
      </c>
    </row>
    <row r="143" spans="1:12" x14ac:dyDescent="0.2">
      <c r="A143" s="14" t="s">
        <v>145</v>
      </c>
      <c r="B143" s="32">
        <v>150</v>
      </c>
      <c r="C143" s="33">
        <v>0</v>
      </c>
      <c r="D143" s="33">
        <v>1</v>
      </c>
      <c r="E143" s="33">
        <v>-1</v>
      </c>
      <c r="F143" s="33">
        <v>5</v>
      </c>
      <c r="G143" s="33">
        <v>7</v>
      </c>
      <c r="H143" s="33">
        <v>-2</v>
      </c>
      <c r="I143" s="33">
        <v>0</v>
      </c>
      <c r="J143" s="34">
        <v>147</v>
      </c>
      <c r="K143" s="32">
        <f t="shared" si="3"/>
        <v>-3</v>
      </c>
      <c r="L143" s="35">
        <f t="shared" si="4"/>
        <v>-2</v>
      </c>
    </row>
    <row r="144" spans="1:12" s="26" customFormat="1" ht="18" customHeight="1" x14ac:dyDescent="0.2">
      <c r="A144" s="27" t="s">
        <v>146</v>
      </c>
      <c r="B144" s="28">
        <v>13276</v>
      </c>
      <c r="C144" s="29">
        <v>165</v>
      </c>
      <c r="D144" s="29">
        <v>105</v>
      </c>
      <c r="E144" s="29">
        <v>60</v>
      </c>
      <c r="F144" s="29">
        <v>863</v>
      </c>
      <c r="G144" s="29">
        <v>653</v>
      </c>
      <c r="H144" s="29">
        <v>210</v>
      </c>
      <c r="I144" s="29">
        <v>-22</v>
      </c>
      <c r="J144" s="30">
        <v>13524</v>
      </c>
      <c r="K144" s="28">
        <f t="shared" si="3"/>
        <v>248</v>
      </c>
      <c r="L144" s="31">
        <f t="shared" si="4"/>
        <v>1.8680325399216713</v>
      </c>
    </row>
    <row r="145" spans="1:12" x14ac:dyDescent="0.2">
      <c r="A145" s="14" t="s">
        <v>147</v>
      </c>
      <c r="B145" s="32">
        <v>7180</v>
      </c>
      <c r="C145" s="33">
        <v>80</v>
      </c>
      <c r="D145" s="33">
        <v>42</v>
      </c>
      <c r="E145" s="33">
        <v>38</v>
      </c>
      <c r="F145" s="33">
        <v>544</v>
      </c>
      <c r="G145" s="33">
        <v>417</v>
      </c>
      <c r="H145" s="33">
        <v>127</v>
      </c>
      <c r="I145" s="33">
        <v>-19</v>
      </c>
      <c r="J145" s="34">
        <v>7326</v>
      </c>
      <c r="K145" s="32">
        <f t="shared" ref="K145:K171" si="5">J145-B145</f>
        <v>146</v>
      </c>
      <c r="L145" s="35">
        <f t="shared" si="4"/>
        <v>2.0334261838440142</v>
      </c>
    </row>
    <row r="146" spans="1:12" x14ac:dyDescent="0.2">
      <c r="A146" s="14" t="s">
        <v>148</v>
      </c>
      <c r="B146" s="32">
        <v>206</v>
      </c>
      <c r="C146" s="33">
        <v>1</v>
      </c>
      <c r="D146" s="33">
        <v>1</v>
      </c>
      <c r="E146" s="33">
        <v>0</v>
      </c>
      <c r="F146" s="33">
        <v>14</v>
      </c>
      <c r="G146" s="33">
        <v>28</v>
      </c>
      <c r="H146" s="33">
        <v>-14</v>
      </c>
      <c r="I146" s="33">
        <v>-1</v>
      </c>
      <c r="J146" s="34">
        <v>191</v>
      </c>
      <c r="K146" s="32">
        <f t="shared" si="5"/>
        <v>-15</v>
      </c>
      <c r="L146" s="35">
        <f t="shared" si="4"/>
        <v>-7.2815533980582501</v>
      </c>
    </row>
    <row r="147" spans="1:12" x14ac:dyDescent="0.2">
      <c r="A147" s="14" t="s">
        <v>149</v>
      </c>
      <c r="B147" s="32">
        <v>731</v>
      </c>
      <c r="C147" s="33">
        <v>12</v>
      </c>
      <c r="D147" s="33">
        <v>8</v>
      </c>
      <c r="E147" s="33">
        <v>4</v>
      </c>
      <c r="F147" s="33">
        <v>31</v>
      </c>
      <c r="G147" s="33">
        <v>19</v>
      </c>
      <c r="H147" s="33">
        <v>12</v>
      </c>
      <c r="I147" s="33">
        <v>-1</v>
      </c>
      <c r="J147" s="34">
        <v>746</v>
      </c>
      <c r="K147" s="32">
        <f t="shared" si="5"/>
        <v>15</v>
      </c>
      <c r="L147" s="35">
        <f t="shared" si="4"/>
        <v>2.051983584131321</v>
      </c>
    </row>
    <row r="148" spans="1:12" x14ac:dyDescent="0.2">
      <c r="A148" s="14" t="s">
        <v>150</v>
      </c>
      <c r="B148" s="32">
        <v>2843</v>
      </c>
      <c r="C148" s="33">
        <v>35</v>
      </c>
      <c r="D148" s="33">
        <v>25</v>
      </c>
      <c r="E148" s="33">
        <v>10</v>
      </c>
      <c r="F148" s="33">
        <v>133</v>
      </c>
      <c r="G148" s="33">
        <v>87</v>
      </c>
      <c r="H148" s="33">
        <v>46</v>
      </c>
      <c r="I148" s="33">
        <v>-1</v>
      </c>
      <c r="J148" s="34">
        <v>2898</v>
      </c>
      <c r="K148" s="32">
        <f t="shared" si="5"/>
        <v>55</v>
      </c>
      <c r="L148" s="35">
        <f t="shared" si="4"/>
        <v>1.9345761519521574</v>
      </c>
    </row>
    <row r="149" spans="1:12" x14ac:dyDescent="0.2">
      <c r="A149" s="14" t="s">
        <v>151</v>
      </c>
      <c r="B149" s="32">
        <v>821</v>
      </c>
      <c r="C149" s="33">
        <v>15</v>
      </c>
      <c r="D149" s="33">
        <v>11</v>
      </c>
      <c r="E149" s="33">
        <v>4</v>
      </c>
      <c r="F149" s="33">
        <v>63</v>
      </c>
      <c r="G149" s="33">
        <v>35</v>
      </c>
      <c r="H149" s="33">
        <v>28</v>
      </c>
      <c r="I149" s="33">
        <v>0</v>
      </c>
      <c r="J149" s="34">
        <v>853</v>
      </c>
      <c r="K149" s="32">
        <f t="shared" si="5"/>
        <v>32</v>
      </c>
      <c r="L149" s="35">
        <f t="shared" si="4"/>
        <v>3.8976857490864916</v>
      </c>
    </row>
    <row r="150" spans="1:12" x14ac:dyDescent="0.2">
      <c r="A150" s="14" t="s">
        <v>152</v>
      </c>
      <c r="B150" s="32">
        <v>1495</v>
      </c>
      <c r="C150" s="33">
        <v>22</v>
      </c>
      <c r="D150" s="33">
        <v>18</v>
      </c>
      <c r="E150" s="33">
        <v>4</v>
      </c>
      <c r="F150" s="33">
        <v>78</v>
      </c>
      <c r="G150" s="33">
        <v>67</v>
      </c>
      <c r="H150" s="33">
        <v>11</v>
      </c>
      <c r="I150" s="33">
        <v>0</v>
      </c>
      <c r="J150" s="34">
        <v>1510</v>
      </c>
      <c r="K150" s="32">
        <f t="shared" si="5"/>
        <v>15</v>
      </c>
      <c r="L150" s="35">
        <f t="shared" si="4"/>
        <v>1.0033444816053532</v>
      </c>
    </row>
    <row r="151" spans="1:12" s="26" customFormat="1" ht="18" customHeight="1" x14ac:dyDescent="0.2">
      <c r="A151" s="27" t="s">
        <v>153</v>
      </c>
      <c r="B151" s="28">
        <v>11368</v>
      </c>
      <c r="C151" s="29">
        <v>123</v>
      </c>
      <c r="D151" s="29">
        <v>95</v>
      </c>
      <c r="E151" s="29">
        <v>28</v>
      </c>
      <c r="F151" s="29">
        <v>803</v>
      </c>
      <c r="G151" s="29">
        <v>684</v>
      </c>
      <c r="H151" s="29">
        <v>119</v>
      </c>
      <c r="I151" s="29">
        <v>-1</v>
      </c>
      <c r="J151" s="30">
        <v>11514</v>
      </c>
      <c r="K151" s="28">
        <f t="shared" si="5"/>
        <v>146</v>
      </c>
      <c r="L151" s="31">
        <f t="shared" si="4"/>
        <v>1.2843068261787494</v>
      </c>
    </row>
    <row r="152" spans="1:12" x14ac:dyDescent="0.2">
      <c r="A152" s="14" t="s">
        <v>154</v>
      </c>
      <c r="B152" s="32">
        <v>531</v>
      </c>
      <c r="C152" s="33">
        <v>8</v>
      </c>
      <c r="D152" s="33">
        <v>3</v>
      </c>
      <c r="E152" s="33">
        <v>5</v>
      </c>
      <c r="F152" s="33">
        <v>24</v>
      </c>
      <c r="G152" s="33">
        <v>28</v>
      </c>
      <c r="H152" s="33">
        <v>-4</v>
      </c>
      <c r="I152" s="33">
        <v>0</v>
      </c>
      <c r="J152" s="34">
        <v>532</v>
      </c>
      <c r="K152" s="32">
        <f t="shared" si="5"/>
        <v>1</v>
      </c>
      <c r="L152" s="35">
        <f t="shared" si="4"/>
        <v>0.18832391713748109</v>
      </c>
    </row>
    <row r="153" spans="1:12" x14ac:dyDescent="0.2">
      <c r="A153" s="14" t="s">
        <v>155</v>
      </c>
      <c r="B153" s="32">
        <v>649</v>
      </c>
      <c r="C153" s="33">
        <v>4</v>
      </c>
      <c r="D153" s="33">
        <v>2</v>
      </c>
      <c r="E153" s="33">
        <v>2</v>
      </c>
      <c r="F153" s="33">
        <v>52</v>
      </c>
      <c r="G153" s="33">
        <v>33</v>
      </c>
      <c r="H153" s="33">
        <v>19</v>
      </c>
      <c r="I153" s="33">
        <v>0</v>
      </c>
      <c r="J153" s="34">
        <v>670</v>
      </c>
      <c r="K153" s="32">
        <f t="shared" si="5"/>
        <v>21</v>
      </c>
      <c r="L153" s="35">
        <f t="shared" si="4"/>
        <v>3.235747303543917</v>
      </c>
    </row>
    <row r="154" spans="1:12" x14ac:dyDescent="0.2">
      <c r="A154" s="14" t="s">
        <v>156</v>
      </c>
      <c r="B154" s="32">
        <v>1025</v>
      </c>
      <c r="C154" s="33">
        <v>10</v>
      </c>
      <c r="D154" s="33">
        <v>3</v>
      </c>
      <c r="E154" s="33">
        <v>7</v>
      </c>
      <c r="F154" s="33">
        <v>65</v>
      </c>
      <c r="G154" s="33">
        <v>63</v>
      </c>
      <c r="H154" s="33">
        <v>2</v>
      </c>
      <c r="I154" s="33">
        <v>0</v>
      </c>
      <c r="J154" s="34">
        <v>1034</v>
      </c>
      <c r="K154" s="32">
        <f t="shared" si="5"/>
        <v>9</v>
      </c>
      <c r="L154" s="35">
        <f t="shared" si="4"/>
        <v>0.87804878048780211</v>
      </c>
    </row>
    <row r="155" spans="1:12" x14ac:dyDescent="0.2">
      <c r="A155" s="14" t="s">
        <v>157</v>
      </c>
      <c r="B155" s="32">
        <v>337</v>
      </c>
      <c r="C155" s="33">
        <v>4</v>
      </c>
      <c r="D155" s="33">
        <v>5</v>
      </c>
      <c r="E155" s="33">
        <v>-1</v>
      </c>
      <c r="F155" s="33">
        <v>25</v>
      </c>
      <c r="G155" s="33">
        <v>20</v>
      </c>
      <c r="H155" s="33">
        <v>5</v>
      </c>
      <c r="I155" s="33">
        <v>0</v>
      </c>
      <c r="J155" s="34">
        <v>341</v>
      </c>
      <c r="K155" s="32">
        <f t="shared" si="5"/>
        <v>4</v>
      </c>
      <c r="L155" s="35">
        <f t="shared" si="4"/>
        <v>1.1869436201780417</v>
      </c>
    </row>
    <row r="156" spans="1:12" x14ac:dyDescent="0.2">
      <c r="A156" s="14" t="s">
        <v>158</v>
      </c>
      <c r="B156" s="32">
        <v>1367</v>
      </c>
      <c r="C156" s="33">
        <v>18</v>
      </c>
      <c r="D156" s="33">
        <v>7</v>
      </c>
      <c r="E156" s="33">
        <v>11</v>
      </c>
      <c r="F156" s="33">
        <v>130</v>
      </c>
      <c r="G156" s="33">
        <v>82</v>
      </c>
      <c r="H156" s="33">
        <v>48</v>
      </c>
      <c r="I156" s="33">
        <v>0</v>
      </c>
      <c r="J156" s="34">
        <v>1426</v>
      </c>
      <c r="K156" s="32">
        <f t="shared" si="5"/>
        <v>59</v>
      </c>
      <c r="L156" s="35">
        <f t="shared" si="4"/>
        <v>4.3160204828090798</v>
      </c>
    </row>
    <row r="157" spans="1:12" x14ac:dyDescent="0.2">
      <c r="A157" s="14" t="s">
        <v>159</v>
      </c>
      <c r="B157" s="32">
        <v>132</v>
      </c>
      <c r="C157" s="33">
        <v>3</v>
      </c>
      <c r="D157" s="33">
        <v>0</v>
      </c>
      <c r="E157" s="33">
        <v>3</v>
      </c>
      <c r="F157" s="33">
        <v>9</v>
      </c>
      <c r="G157" s="33">
        <v>15</v>
      </c>
      <c r="H157" s="33">
        <v>-6</v>
      </c>
      <c r="I157" s="33">
        <v>0</v>
      </c>
      <c r="J157" s="34">
        <v>129</v>
      </c>
      <c r="K157" s="32">
        <f t="shared" si="5"/>
        <v>-3</v>
      </c>
      <c r="L157" s="35">
        <f t="shared" si="4"/>
        <v>-2.2727272727272663</v>
      </c>
    </row>
    <row r="158" spans="1:12" x14ac:dyDescent="0.2">
      <c r="A158" s="14" t="s">
        <v>160</v>
      </c>
      <c r="B158" s="32">
        <v>3934</v>
      </c>
      <c r="C158" s="33">
        <v>47</v>
      </c>
      <c r="D158" s="33">
        <v>47</v>
      </c>
      <c r="E158" s="33">
        <v>0</v>
      </c>
      <c r="F158" s="33">
        <v>299</v>
      </c>
      <c r="G158" s="33">
        <v>225</v>
      </c>
      <c r="H158" s="33">
        <v>74</v>
      </c>
      <c r="I158" s="33">
        <v>-6</v>
      </c>
      <c r="J158" s="34">
        <v>4002</v>
      </c>
      <c r="K158" s="32">
        <f t="shared" si="5"/>
        <v>68</v>
      </c>
      <c r="L158" s="35">
        <f t="shared" si="4"/>
        <v>1.7285205897305644</v>
      </c>
    </row>
    <row r="159" spans="1:12" x14ac:dyDescent="0.2">
      <c r="A159" s="14" t="s">
        <v>161</v>
      </c>
      <c r="B159" s="32">
        <v>1114</v>
      </c>
      <c r="C159" s="33">
        <v>8</v>
      </c>
      <c r="D159" s="33">
        <v>11</v>
      </c>
      <c r="E159" s="33">
        <v>-3</v>
      </c>
      <c r="F159" s="33">
        <v>59</v>
      </c>
      <c r="G159" s="33">
        <v>72</v>
      </c>
      <c r="H159" s="33">
        <v>-13</v>
      </c>
      <c r="I159" s="33">
        <v>-1</v>
      </c>
      <c r="J159" s="34">
        <v>1097</v>
      </c>
      <c r="K159" s="32">
        <f t="shared" si="5"/>
        <v>-17</v>
      </c>
      <c r="L159" s="35">
        <f t="shared" si="4"/>
        <v>-1.5260323159784548</v>
      </c>
    </row>
    <row r="160" spans="1:12" x14ac:dyDescent="0.2">
      <c r="A160" s="14" t="s">
        <v>162</v>
      </c>
      <c r="B160" s="32">
        <v>1744</v>
      </c>
      <c r="C160" s="33">
        <v>13</v>
      </c>
      <c r="D160" s="33">
        <v>13</v>
      </c>
      <c r="E160" s="33">
        <v>0</v>
      </c>
      <c r="F160" s="33">
        <v>105</v>
      </c>
      <c r="G160" s="33">
        <v>130</v>
      </c>
      <c r="H160" s="33">
        <v>-25</v>
      </c>
      <c r="I160" s="33">
        <v>6</v>
      </c>
      <c r="J160" s="34">
        <v>1725</v>
      </c>
      <c r="K160" s="32">
        <f t="shared" si="5"/>
        <v>-19</v>
      </c>
      <c r="L160" s="35">
        <f t="shared" si="4"/>
        <v>-1.0894495412844094</v>
      </c>
    </row>
    <row r="161" spans="1:12" x14ac:dyDescent="0.2">
      <c r="A161" s="14" t="s">
        <v>163</v>
      </c>
      <c r="B161" s="32">
        <v>535</v>
      </c>
      <c r="C161" s="33">
        <v>8</v>
      </c>
      <c r="D161" s="33">
        <v>4</v>
      </c>
      <c r="E161" s="33">
        <v>4</v>
      </c>
      <c r="F161" s="33">
        <v>35</v>
      </c>
      <c r="G161" s="33">
        <v>16</v>
      </c>
      <c r="H161" s="33">
        <v>19</v>
      </c>
      <c r="I161" s="33">
        <v>0</v>
      </c>
      <c r="J161" s="34">
        <v>558</v>
      </c>
      <c r="K161" s="32">
        <f t="shared" si="5"/>
        <v>23</v>
      </c>
      <c r="L161" s="35">
        <f t="shared" si="4"/>
        <v>4.2990654205607512</v>
      </c>
    </row>
    <row r="162" spans="1:12" s="26" customFormat="1" ht="18" customHeight="1" x14ac:dyDescent="0.2">
      <c r="A162" s="27" t="s">
        <v>164</v>
      </c>
      <c r="B162" s="28">
        <v>38221</v>
      </c>
      <c r="C162" s="29">
        <v>380</v>
      </c>
      <c r="D162" s="29">
        <v>215</v>
      </c>
      <c r="E162" s="29">
        <v>165</v>
      </c>
      <c r="F162" s="29">
        <v>2954</v>
      </c>
      <c r="G162" s="29">
        <v>2467</v>
      </c>
      <c r="H162" s="29">
        <v>487</v>
      </c>
      <c r="I162" s="29">
        <v>-37</v>
      </c>
      <c r="J162" s="30">
        <v>38836</v>
      </c>
      <c r="K162" s="28">
        <f t="shared" si="5"/>
        <v>615</v>
      </c>
      <c r="L162" s="31">
        <f t="shared" si="4"/>
        <v>1.6090630805054786</v>
      </c>
    </row>
    <row r="163" spans="1:12" x14ac:dyDescent="0.2">
      <c r="A163" s="14" t="s">
        <v>165</v>
      </c>
      <c r="B163" s="32">
        <v>1217</v>
      </c>
      <c r="C163" s="33">
        <v>4</v>
      </c>
      <c r="D163" s="33">
        <v>11</v>
      </c>
      <c r="E163" s="33">
        <v>-7</v>
      </c>
      <c r="F163" s="33">
        <v>95</v>
      </c>
      <c r="G163" s="33">
        <v>87</v>
      </c>
      <c r="H163" s="33">
        <v>8</v>
      </c>
      <c r="I163" s="33">
        <v>45</v>
      </c>
      <c r="J163" s="34">
        <v>1263</v>
      </c>
      <c r="K163" s="32">
        <f t="shared" si="5"/>
        <v>46</v>
      </c>
      <c r="L163" s="35">
        <f t="shared" si="4"/>
        <v>3.7797863599013937</v>
      </c>
    </row>
    <row r="164" spans="1:12" x14ac:dyDescent="0.2">
      <c r="A164" s="14" t="s">
        <v>166</v>
      </c>
      <c r="B164" s="32">
        <v>6443</v>
      </c>
      <c r="C164" s="33">
        <v>69</v>
      </c>
      <c r="D164" s="33">
        <v>27</v>
      </c>
      <c r="E164" s="33">
        <v>42</v>
      </c>
      <c r="F164" s="33">
        <v>457</v>
      </c>
      <c r="G164" s="33">
        <v>362</v>
      </c>
      <c r="H164" s="33">
        <v>95</v>
      </c>
      <c r="I164" s="33">
        <v>-2</v>
      </c>
      <c r="J164" s="34">
        <v>6578</v>
      </c>
      <c r="K164" s="32">
        <f t="shared" si="5"/>
        <v>135</v>
      </c>
      <c r="L164" s="35">
        <f t="shared" si="4"/>
        <v>2.0952972217910997</v>
      </c>
    </row>
    <row r="165" spans="1:12" x14ac:dyDescent="0.2">
      <c r="A165" s="14" t="s">
        <v>164</v>
      </c>
      <c r="B165" s="32">
        <v>15814</v>
      </c>
      <c r="C165" s="33">
        <v>160</v>
      </c>
      <c r="D165" s="33">
        <v>81</v>
      </c>
      <c r="E165" s="33">
        <v>79</v>
      </c>
      <c r="F165" s="33">
        <v>1034</v>
      </c>
      <c r="G165" s="33">
        <v>933</v>
      </c>
      <c r="H165" s="33">
        <v>101</v>
      </c>
      <c r="I165" s="33">
        <v>-3</v>
      </c>
      <c r="J165" s="34">
        <v>15991</v>
      </c>
      <c r="K165" s="32">
        <f t="shared" si="5"/>
        <v>177</v>
      </c>
      <c r="L165" s="35">
        <f t="shared" si="4"/>
        <v>1.1192614139370107</v>
      </c>
    </row>
    <row r="166" spans="1:12" x14ac:dyDescent="0.2">
      <c r="A166" s="14" t="s">
        <v>167</v>
      </c>
      <c r="B166" s="32">
        <v>2881</v>
      </c>
      <c r="C166" s="33">
        <v>28</v>
      </c>
      <c r="D166" s="33">
        <v>17</v>
      </c>
      <c r="E166" s="33">
        <v>11</v>
      </c>
      <c r="F166" s="33">
        <v>475</v>
      </c>
      <c r="G166" s="33">
        <v>364</v>
      </c>
      <c r="H166" s="33">
        <v>111</v>
      </c>
      <c r="I166" s="33">
        <v>-31</v>
      </c>
      <c r="J166" s="34">
        <v>2972</v>
      </c>
      <c r="K166" s="32">
        <f t="shared" si="5"/>
        <v>91</v>
      </c>
      <c r="L166" s="35">
        <f t="shared" si="4"/>
        <v>3.1586254772648488</v>
      </c>
    </row>
    <row r="167" spans="1:12" x14ac:dyDescent="0.2">
      <c r="A167" s="14" t="s">
        <v>168</v>
      </c>
      <c r="B167" s="32">
        <v>770</v>
      </c>
      <c r="C167" s="33">
        <v>9</v>
      </c>
      <c r="D167" s="33">
        <v>10</v>
      </c>
      <c r="E167" s="33">
        <v>-1</v>
      </c>
      <c r="F167" s="33">
        <v>82</v>
      </c>
      <c r="G167" s="33">
        <v>52</v>
      </c>
      <c r="H167" s="33">
        <v>30</v>
      </c>
      <c r="I167" s="33">
        <v>0</v>
      </c>
      <c r="J167" s="34">
        <v>799</v>
      </c>
      <c r="K167" s="32">
        <f t="shared" si="5"/>
        <v>29</v>
      </c>
      <c r="L167" s="35">
        <f t="shared" si="4"/>
        <v>3.7662337662337677</v>
      </c>
    </row>
    <row r="168" spans="1:12" x14ac:dyDescent="0.2">
      <c r="A168" s="14" t="s">
        <v>169</v>
      </c>
      <c r="B168" s="32">
        <v>4088</v>
      </c>
      <c r="C168" s="33">
        <v>36</v>
      </c>
      <c r="D168" s="33">
        <v>25</v>
      </c>
      <c r="E168" s="33">
        <v>11</v>
      </c>
      <c r="F168" s="33">
        <v>258</v>
      </c>
      <c r="G168" s="33">
        <v>226</v>
      </c>
      <c r="H168" s="33">
        <v>32</v>
      </c>
      <c r="I168" s="33">
        <v>-5</v>
      </c>
      <c r="J168" s="34">
        <v>4126</v>
      </c>
      <c r="K168" s="32">
        <f t="shared" si="5"/>
        <v>38</v>
      </c>
      <c r="L168" s="35">
        <f t="shared" si="4"/>
        <v>0.92954990215264388</v>
      </c>
    </row>
    <row r="169" spans="1:12" x14ac:dyDescent="0.2">
      <c r="A169" s="14" t="s">
        <v>170</v>
      </c>
      <c r="B169" s="32">
        <v>1578</v>
      </c>
      <c r="C169" s="33">
        <v>22</v>
      </c>
      <c r="D169" s="33">
        <v>9</v>
      </c>
      <c r="E169" s="33">
        <v>13</v>
      </c>
      <c r="F169" s="33">
        <v>127</v>
      </c>
      <c r="G169" s="33">
        <v>88</v>
      </c>
      <c r="H169" s="33">
        <v>39</v>
      </c>
      <c r="I169" s="33">
        <v>-1</v>
      </c>
      <c r="J169" s="34">
        <v>1629</v>
      </c>
      <c r="K169" s="32">
        <f t="shared" si="5"/>
        <v>51</v>
      </c>
      <c r="L169" s="35">
        <f t="shared" si="4"/>
        <v>3.2319391634981116</v>
      </c>
    </row>
    <row r="170" spans="1:12" x14ac:dyDescent="0.2">
      <c r="A170" s="14" t="s">
        <v>171</v>
      </c>
      <c r="B170" s="32">
        <v>2055</v>
      </c>
      <c r="C170" s="33">
        <v>20</v>
      </c>
      <c r="D170" s="33">
        <v>12</v>
      </c>
      <c r="E170" s="33">
        <v>8</v>
      </c>
      <c r="F170" s="33">
        <v>160</v>
      </c>
      <c r="G170" s="33">
        <v>115</v>
      </c>
      <c r="H170" s="33">
        <v>45</v>
      </c>
      <c r="I170" s="33">
        <v>-32</v>
      </c>
      <c r="J170" s="34">
        <v>2076</v>
      </c>
      <c r="K170" s="32">
        <f t="shared" si="5"/>
        <v>21</v>
      </c>
      <c r="L170" s="35">
        <f t="shared" si="4"/>
        <v>1.0218978102189737</v>
      </c>
    </row>
    <row r="171" spans="1:12" x14ac:dyDescent="0.2">
      <c r="A171" s="14" t="s">
        <v>172</v>
      </c>
      <c r="B171" s="32">
        <v>3375</v>
      </c>
      <c r="C171" s="33">
        <v>32</v>
      </c>
      <c r="D171" s="33">
        <v>23</v>
      </c>
      <c r="E171" s="33">
        <v>9</v>
      </c>
      <c r="F171" s="33">
        <v>266</v>
      </c>
      <c r="G171" s="33">
        <v>240</v>
      </c>
      <c r="H171" s="33">
        <v>26</v>
      </c>
      <c r="I171" s="33">
        <v>-8</v>
      </c>
      <c r="J171" s="34">
        <v>3402</v>
      </c>
      <c r="K171" s="32">
        <f t="shared" si="5"/>
        <v>27</v>
      </c>
      <c r="L171" s="35">
        <f t="shared" si="4"/>
        <v>0.79999999999999716</v>
      </c>
    </row>
  </sheetData>
  <mergeCells count="1">
    <mergeCell ref="A1:A2"/>
  </mergeCells>
  <phoneticPr fontId="0" type="noConversion"/>
  <pageMargins left="0.59055118110236227" right="0.39370078740157483" top="0.78740157480314965" bottom="0.78740157480314965" header="0.39370078740157483" footer="0.31496062992125984"/>
  <pageSetup paperSize="9" orientation="landscape" r:id="rId1"/>
  <headerFooter alignWithMargins="0">
    <oddHeader>&amp;L&amp;"Arial,Gras"&amp;8ESPOP - Bilan de la population résidante permanente au 31.12.2007 / &amp;"Arial,Gras italique"ESPOP - Bilanz der ständigen Wohnbevölkerung am 31.12.2007</oddHeader>
    <oddFooter>&amp;L&amp;7&amp;K01+049Source : OFS - ESPOP
Quelle : BFS - ESPOP&amp;R&amp;7&amp;K01+049Canton du Valais - Office de statistique et de péréquation
Kanton Wallis - Amt für Statistik und Finanzausgleich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workbookViewId="0">
      <selection activeCell="S15" sqref="S15"/>
    </sheetView>
  </sheetViews>
  <sheetFormatPr baseColWidth="10" defaultRowHeight="11.25" x14ac:dyDescent="0.2"/>
  <cols>
    <col min="1" max="1" width="17.42578125" style="20" customWidth="1"/>
    <col min="2" max="2" width="12.5703125" style="20" customWidth="1"/>
    <col min="3" max="4" width="10.42578125" style="20" customWidth="1"/>
    <col min="5" max="5" width="11.42578125" style="20"/>
    <col min="6" max="7" width="9.85546875" style="20" customWidth="1"/>
    <col min="8" max="9" width="11.5703125" style="20" customWidth="1"/>
    <col min="10" max="10" width="12.5703125" style="20" customWidth="1"/>
    <col min="11" max="11" width="8.7109375" style="20" customWidth="1"/>
    <col min="12" max="12" width="8.7109375" style="39" customWidth="1"/>
    <col min="13" max="13" width="8.7109375" style="20" customWidth="1"/>
    <col min="14" max="256" width="11.42578125" style="20"/>
    <col min="257" max="257" width="17.42578125" style="20" customWidth="1"/>
    <col min="258" max="258" width="12.5703125" style="20" customWidth="1"/>
    <col min="259" max="260" width="10.42578125" style="20" customWidth="1"/>
    <col min="261" max="261" width="11.42578125" style="20"/>
    <col min="262" max="263" width="9.85546875" style="20" customWidth="1"/>
    <col min="264" max="265" width="11.5703125" style="20" customWidth="1"/>
    <col min="266" max="266" width="12.5703125" style="20" customWidth="1"/>
    <col min="267" max="269" width="8.7109375" style="20" customWidth="1"/>
    <col min="270" max="512" width="11.42578125" style="20"/>
    <col min="513" max="513" width="17.42578125" style="20" customWidth="1"/>
    <col min="514" max="514" width="12.5703125" style="20" customWidth="1"/>
    <col min="515" max="516" width="10.42578125" style="20" customWidth="1"/>
    <col min="517" max="517" width="11.42578125" style="20"/>
    <col min="518" max="519" width="9.85546875" style="20" customWidth="1"/>
    <col min="520" max="521" width="11.5703125" style="20" customWidth="1"/>
    <col min="522" max="522" width="12.5703125" style="20" customWidth="1"/>
    <col min="523" max="525" width="8.7109375" style="20" customWidth="1"/>
    <col min="526" max="768" width="11.42578125" style="20"/>
    <col min="769" max="769" width="17.42578125" style="20" customWidth="1"/>
    <col min="770" max="770" width="12.5703125" style="20" customWidth="1"/>
    <col min="771" max="772" width="10.42578125" style="20" customWidth="1"/>
    <col min="773" max="773" width="11.42578125" style="20"/>
    <col min="774" max="775" width="9.85546875" style="20" customWidth="1"/>
    <col min="776" max="777" width="11.5703125" style="20" customWidth="1"/>
    <col min="778" max="778" width="12.5703125" style="20" customWidth="1"/>
    <col min="779" max="781" width="8.7109375" style="20" customWidth="1"/>
    <col min="782" max="1024" width="11.42578125" style="20"/>
    <col min="1025" max="1025" width="17.42578125" style="20" customWidth="1"/>
    <col min="1026" max="1026" width="12.5703125" style="20" customWidth="1"/>
    <col min="1027" max="1028" width="10.42578125" style="20" customWidth="1"/>
    <col min="1029" max="1029" width="11.42578125" style="20"/>
    <col min="1030" max="1031" width="9.85546875" style="20" customWidth="1"/>
    <col min="1032" max="1033" width="11.5703125" style="20" customWidth="1"/>
    <col min="1034" max="1034" width="12.5703125" style="20" customWidth="1"/>
    <col min="1035" max="1037" width="8.7109375" style="20" customWidth="1"/>
    <col min="1038" max="1280" width="11.42578125" style="20"/>
    <col min="1281" max="1281" width="17.42578125" style="20" customWidth="1"/>
    <col min="1282" max="1282" width="12.5703125" style="20" customWidth="1"/>
    <col min="1283" max="1284" width="10.42578125" style="20" customWidth="1"/>
    <col min="1285" max="1285" width="11.42578125" style="20"/>
    <col min="1286" max="1287" width="9.85546875" style="20" customWidth="1"/>
    <col min="1288" max="1289" width="11.5703125" style="20" customWidth="1"/>
    <col min="1290" max="1290" width="12.5703125" style="20" customWidth="1"/>
    <col min="1291" max="1293" width="8.7109375" style="20" customWidth="1"/>
    <col min="1294" max="1536" width="11.42578125" style="20"/>
    <col min="1537" max="1537" width="17.42578125" style="20" customWidth="1"/>
    <col min="1538" max="1538" width="12.5703125" style="20" customWidth="1"/>
    <col min="1539" max="1540" width="10.42578125" style="20" customWidth="1"/>
    <col min="1541" max="1541" width="11.42578125" style="20"/>
    <col min="1542" max="1543" width="9.85546875" style="20" customWidth="1"/>
    <col min="1544" max="1545" width="11.5703125" style="20" customWidth="1"/>
    <col min="1546" max="1546" width="12.5703125" style="20" customWidth="1"/>
    <col min="1547" max="1549" width="8.7109375" style="20" customWidth="1"/>
    <col min="1550" max="1792" width="11.42578125" style="20"/>
    <col min="1793" max="1793" width="17.42578125" style="20" customWidth="1"/>
    <col min="1794" max="1794" width="12.5703125" style="20" customWidth="1"/>
    <col min="1795" max="1796" width="10.42578125" style="20" customWidth="1"/>
    <col min="1797" max="1797" width="11.42578125" style="20"/>
    <col min="1798" max="1799" width="9.85546875" style="20" customWidth="1"/>
    <col min="1800" max="1801" width="11.5703125" style="20" customWidth="1"/>
    <col min="1802" max="1802" width="12.5703125" style="20" customWidth="1"/>
    <col min="1803" max="1805" width="8.7109375" style="20" customWidth="1"/>
    <col min="1806" max="2048" width="11.42578125" style="20"/>
    <col min="2049" max="2049" width="17.42578125" style="20" customWidth="1"/>
    <col min="2050" max="2050" width="12.5703125" style="20" customWidth="1"/>
    <col min="2051" max="2052" width="10.42578125" style="20" customWidth="1"/>
    <col min="2053" max="2053" width="11.42578125" style="20"/>
    <col min="2054" max="2055" width="9.85546875" style="20" customWidth="1"/>
    <col min="2056" max="2057" width="11.5703125" style="20" customWidth="1"/>
    <col min="2058" max="2058" width="12.5703125" style="20" customWidth="1"/>
    <col min="2059" max="2061" width="8.7109375" style="20" customWidth="1"/>
    <col min="2062" max="2304" width="11.42578125" style="20"/>
    <col min="2305" max="2305" width="17.42578125" style="20" customWidth="1"/>
    <col min="2306" max="2306" width="12.5703125" style="20" customWidth="1"/>
    <col min="2307" max="2308" width="10.42578125" style="20" customWidth="1"/>
    <col min="2309" max="2309" width="11.42578125" style="20"/>
    <col min="2310" max="2311" width="9.85546875" style="20" customWidth="1"/>
    <col min="2312" max="2313" width="11.5703125" style="20" customWidth="1"/>
    <col min="2314" max="2314" width="12.5703125" style="20" customWidth="1"/>
    <col min="2315" max="2317" width="8.7109375" style="20" customWidth="1"/>
    <col min="2318" max="2560" width="11.42578125" style="20"/>
    <col min="2561" max="2561" width="17.42578125" style="20" customWidth="1"/>
    <col min="2562" max="2562" width="12.5703125" style="20" customWidth="1"/>
    <col min="2563" max="2564" width="10.42578125" style="20" customWidth="1"/>
    <col min="2565" max="2565" width="11.42578125" style="20"/>
    <col min="2566" max="2567" width="9.85546875" style="20" customWidth="1"/>
    <col min="2568" max="2569" width="11.5703125" style="20" customWidth="1"/>
    <col min="2570" max="2570" width="12.5703125" style="20" customWidth="1"/>
    <col min="2571" max="2573" width="8.7109375" style="20" customWidth="1"/>
    <col min="2574" max="2816" width="11.42578125" style="20"/>
    <col min="2817" max="2817" width="17.42578125" style="20" customWidth="1"/>
    <col min="2818" max="2818" width="12.5703125" style="20" customWidth="1"/>
    <col min="2819" max="2820" width="10.42578125" style="20" customWidth="1"/>
    <col min="2821" max="2821" width="11.42578125" style="20"/>
    <col min="2822" max="2823" width="9.85546875" style="20" customWidth="1"/>
    <col min="2824" max="2825" width="11.5703125" style="20" customWidth="1"/>
    <col min="2826" max="2826" width="12.5703125" style="20" customWidth="1"/>
    <col min="2827" max="2829" width="8.7109375" style="20" customWidth="1"/>
    <col min="2830" max="3072" width="11.42578125" style="20"/>
    <col min="3073" max="3073" width="17.42578125" style="20" customWidth="1"/>
    <col min="3074" max="3074" width="12.5703125" style="20" customWidth="1"/>
    <col min="3075" max="3076" width="10.42578125" style="20" customWidth="1"/>
    <col min="3077" max="3077" width="11.42578125" style="20"/>
    <col min="3078" max="3079" width="9.85546875" style="20" customWidth="1"/>
    <col min="3080" max="3081" width="11.5703125" style="20" customWidth="1"/>
    <col min="3082" max="3082" width="12.5703125" style="20" customWidth="1"/>
    <col min="3083" max="3085" width="8.7109375" style="20" customWidth="1"/>
    <col min="3086" max="3328" width="11.42578125" style="20"/>
    <col min="3329" max="3329" width="17.42578125" style="20" customWidth="1"/>
    <col min="3330" max="3330" width="12.5703125" style="20" customWidth="1"/>
    <col min="3331" max="3332" width="10.42578125" style="20" customWidth="1"/>
    <col min="3333" max="3333" width="11.42578125" style="20"/>
    <col min="3334" max="3335" width="9.85546875" style="20" customWidth="1"/>
    <col min="3336" max="3337" width="11.5703125" style="20" customWidth="1"/>
    <col min="3338" max="3338" width="12.5703125" style="20" customWidth="1"/>
    <col min="3339" max="3341" width="8.7109375" style="20" customWidth="1"/>
    <col min="3342" max="3584" width="11.42578125" style="20"/>
    <col min="3585" max="3585" width="17.42578125" style="20" customWidth="1"/>
    <col min="3586" max="3586" width="12.5703125" style="20" customWidth="1"/>
    <col min="3587" max="3588" width="10.42578125" style="20" customWidth="1"/>
    <col min="3589" max="3589" width="11.42578125" style="20"/>
    <col min="3590" max="3591" width="9.85546875" style="20" customWidth="1"/>
    <col min="3592" max="3593" width="11.5703125" style="20" customWidth="1"/>
    <col min="3594" max="3594" width="12.5703125" style="20" customWidth="1"/>
    <col min="3595" max="3597" width="8.7109375" style="20" customWidth="1"/>
    <col min="3598" max="3840" width="11.42578125" style="20"/>
    <col min="3841" max="3841" width="17.42578125" style="20" customWidth="1"/>
    <col min="3842" max="3842" width="12.5703125" style="20" customWidth="1"/>
    <col min="3843" max="3844" width="10.42578125" style="20" customWidth="1"/>
    <col min="3845" max="3845" width="11.42578125" style="20"/>
    <col min="3846" max="3847" width="9.85546875" style="20" customWidth="1"/>
    <col min="3848" max="3849" width="11.5703125" style="20" customWidth="1"/>
    <col min="3850" max="3850" width="12.5703125" style="20" customWidth="1"/>
    <col min="3851" max="3853" width="8.7109375" style="20" customWidth="1"/>
    <col min="3854" max="4096" width="11.42578125" style="20"/>
    <col min="4097" max="4097" width="17.42578125" style="20" customWidth="1"/>
    <col min="4098" max="4098" width="12.5703125" style="20" customWidth="1"/>
    <col min="4099" max="4100" width="10.42578125" style="20" customWidth="1"/>
    <col min="4101" max="4101" width="11.42578125" style="20"/>
    <col min="4102" max="4103" width="9.85546875" style="20" customWidth="1"/>
    <col min="4104" max="4105" width="11.5703125" style="20" customWidth="1"/>
    <col min="4106" max="4106" width="12.5703125" style="20" customWidth="1"/>
    <col min="4107" max="4109" width="8.7109375" style="20" customWidth="1"/>
    <col min="4110" max="4352" width="11.42578125" style="20"/>
    <col min="4353" max="4353" width="17.42578125" style="20" customWidth="1"/>
    <col min="4354" max="4354" width="12.5703125" style="20" customWidth="1"/>
    <col min="4355" max="4356" width="10.42578125" style="20" customWidth="1"/>
    <col min="4357" max="4357" width="11.42578125" style="20"/>
    <col min="4358" max="4359" width="9.85546875" style="20" customWidth="1"/>
    <col min="4360" max="4361" width="11.5703125" style="20" customWidth="1"/>
    <col min="4362" max="4362" width="12.5703125" style="20" customWidth="1"/>
    <col min="4363" max="4365" width="8.7109375" style="20" customWidth="1"/>
    <col min="4366" max="4608" width="11.42578125" style="20"/>
    <col min="4609" max="4609" width="17.42578125" style="20" customWidth="1"/>
    <col min="4610" max="4610" width="12.5703125" style="20" customWidth="1"/>
    <col min="4611" max="4612" width="10.42578125" style="20" customWidth="1"/>
    <col min="4613" max="4613" width="11.42578125" style="20"/>
    <col min="4614" max="4615" width="9.85546875" style="20" customWidth="1"/>
    <col min="4616" max="4617" width="11.5703125" style="20" customWidth="1"/>
    <col min="4618" max="4618" width="12.5703125" style="20" customWidth="1"/>
    <col min="4619" max="4621" width="8.7109375" style="20" customWidth="1"/>
    <col min="4622" max="4864" width="11.42578125" style="20"/>
    <col min="4865" max="4865" width="17.42578125" style="20" customWidth="1"/>
    <col min="4866" max="4866" width="12.5703125" style="20" customWidth="1"/>
    <col min="4867" max="4868" width="10.42578125" style="20" customWidth="1"/>
    <col min="4869" max="4869" width="11.42578125" style="20"/>
    <col min="4870" max="4871" width="9.85546875" style="20" customWidth="1"/>
    <col min="4872" max="4873" width="11.5703125" style="20" customWidth="1"/>
    <col min="4874" max="4874" width="12.5703125" style="20" customWidth="1"/>
    <col min="4875" max="4877" width="8.7109375" style="20" customWidth="1"/>
    <col min="4878" max="5120" width="11.42578125" style="20"/>
    <col min="5121" max="5121" width="17.42578125" style="20" customWidth="1"/>
    <col min="5122" max="5122" width="12.5703125" style="20" customWidth="1"/>
    <col min="5123" max="5124" width="10.42578125" style="20" customWidth="1"/>
    <col min="5125" max="5125" width="11.42578125" style="20"/>
    <col min="5126" max="5127" width="9.85546875" style="20" customWidth="1"/>
    <col min="5128" max="5129" width="11.5703125" style="20" customWidth="1"/>
    <col min="5130" max="5130" width="12.5703125" style="20" customWidth="1"/>
    <col min="5131" max="5133" width="8.7109375" style="20" customWidth="1"/>
    <col min="5134" max="5376" width="11.42578125" style="20"/>
    <col min="5377" max="5377" width="17.42578125" style="20" customWidth="1"/>
    <col min="5378" max="5378" width="12.5703125" style="20" customWidth="1"/>
    <col min="5379" max="5380" width="10.42578125" style="20" customWidth="1"/>
    <col min="5381" max="5381" width="11.42578125" style="20"/>
    <col min="5382" max="5383" width="9.85546875" style="20" customWidth="1"/>
    <col min="5384" max="5385" width="11.5703125" style="20" customWidth="1"/>
    <col min="5386" max="5386" width="12.5703125" style="20" customWidth="1"/>
    <col min="5387" max="5389" width="8.7109375" style="20" customWidth="1"/>
    <col min="5390" max="5632" width="11.42578125" style="20"/>
    <col min="5633" max="5633" width="17.42578125" style="20" customWidth="1"/>
    <col min="5634" max="5634" width="12.5703125" style="20" customWidth="1"/>
    <col min="5635" max="5636" width="10.42578125" style="20" customWidth="1"/>
    <col min="5637" max="5637" width="11.42578125" style="20"/>
    <col min="5638" max="5639" width="9.85546875" style="20" customWidth="1"/>
    <col min="5640" max="5641" width="11.5703125" style="20" customWidth="1"/>
    <col min="5642" max="5642" width="12.5703125" style="20" customWidth="1"/>
    <col min="5643" max="5645" width="8.7109375" style="20" customWidth="1"/>
    <col min="5646" max="5888" width="11.42578125" style="20"/>
    <col min="5889" max="5889" width="17.42578125" style="20" customWidth="1"/>
    <col min="5890" max="5890" width="12.5703125" style="20" customWidth="1"/>
    <col min="5891" max="5892" width="10.42578125" style="20" customWidth="1"/>
    <col min="5893" max="5893" width="11.42578125" style="20"/>
    <col min="5894" max="5895" width="9.85546875" style="20" customWidth="1"/>
    <col min="5896" max="5897" width="11.5703125" style="20" customWidth="1"/>
    <col min="5898" max="5898" width="12.5703125" style="20" customWidth="1"/>
    <col min="5899" max="5901" width="8.7109375" style="20" customWidth="1"/>
    <col min="5902" max="6144" width="11.42578125" style="20"/>
    <col min="6145" max="6145" width="17.42578125" style="20" customWidth="1"/>
    <col min="6146" max="6146" width="12.5703125" style="20" customWidth="1"/>
    <col min="6147" max="6148" width="10.42578125" style="20" customWidth="1"/>
    <col min="6149" max="6149" width="11.42578125" style="20"/>
    <col min="6150" max="6151" width="9.85546875" style="20" customWidth="1"/>
    <col min="6152" max="6153" width="11.5703125" style="20" customWidth="1"/>
    <col min="6154" max="6154" width="12.5703125" style="20" customWidth="1"/>
    <col min="6155" max="6157" width="8.7109375" style="20" customWidth="1"/>
    <col min="6158" max="6400" width="11.42578125" style="20"/>
    <col min="6401" max="6401" width="17.42578125" style="20" customWidth="1"/>
    <col min="6402" max="6402" width="12.5703125" style="20" customWidth="1"/>
    <col min="6403" max="6404" width="10.42578125" style="20" customWidth="1"/>
    <col min="6405" max="6405" width="11.42578125" style="20"/>
    <col min="6406" max="6407" width="9.85546875" style="20" customWidth="1"/>
    <col min="6408" max="6409" width="11.5703125" style="20" customWidth="1"/>
    <col min="6410" max="6410" width="12.5703125" style="20" customWidth="1"/>
    <col min="6411" max="6413" width="8.7109375" style="20" customWidth="1"/>
    <col min="6414" max="6656" width="11.42578125" style="20"/>
    <col min="6657" max="6657" width="17.42578125" style="20" customWidth="1"/>
    <col min="6658" max="6658" width="12.5703125" style="20" customWidth="1"/>
    <col min="6659" max="6660" width="10.42578125" style="20" customWidth="1"/>
    <col min="6661" max="6661" width="11.42578125" style="20"/>
    <col min="6662" max="6663" width="9.85546875" style="20" customWidth="1"/>
    <col min="6664" max="6665" width="11.5703125" style="20" customWidth="1"/>
    <col min="6666" max="6666" width="12.5703125" style="20" customWidth="1"/>
    <col min="6667" max="6669" width="8.7109375" style="20" customWidth="1"/>
    <col min="6670" max="6912" width="11.42578125" style="20"/>
    <col min="6913" max="6913" width="17.42578125" style="20" customWidth="1"/>
    <col min="6914" max="6914" width="12.5703125" style="20" customWidth="1"/>
    <col min="6915" max="6916" width="10.42578125" style="20" customWidth="1"/>
    <col min="6917" max="6917" width="11.42578125" style="20"/>
    <col min="6918" max="6919" width="9.85546875" style="20" customWidth="1"/>
    <col min="6920" max="6921" width="11.5703125" style="20" customWidth="1"/>
    <col min="6922" max="6922" width="12.5703125" style="20" customWidth="1"/>
    <col min="6923" max="6925" width="8.7109375" style="20" customWidth="1"/>
    <col min="6926" max="7168" width="11.42578125" style="20"/>
    <col min="7169" max="7169" width="17.42578125" style="20" customWidth="1"/>
    <col min="7170" max="7170" width="12.5703125" style="20" customWidth="1"/>
    <col min="7171" max="7172" width="10.42578125" style="20" customWidth="1"/>
    <col min="7173" max="7173" width="11.42578125" style="20"/>
    <col min="7174" max="7175" width="9.85546875" style="20" customWidth="1"/>
    <col min="7176" max="7177" width="11.5703125" style="20" customWidth="1"/>
    <col min="7178" max="7178" width="12.5703125" style="20" customWidth="1"/>
    <col min="7179" max="7181" width="8.7109375" style="20" customWidth="1"/>
    <col min="7182" max="7424" width="11.42578125" style="20"/>
    <col min="7425" max="7425" width="17.42578125" style="20" customWidth="1"/>
    <col min="7426" max="7426" width="12.5703125" style="20" customWidth="1"/>
    <col min="7427" max="7428" width="10.42578125" style="20" customWidth="1"/>
    <col min="7429" max="7429" width="11.42578125" style="20"/>
    <col min="7430" max="7431" width="9.85546875" style="20" customWidth="1"/>
    <col min="7432" max="7433" width="11.5703125" style="20" customWidth="1"/>
    <col min="7434" max="7434" width="12.5703125" style="20" customWidth="1"/>
    <col min="7435" max="7437" width="8.7109375" style="20" customWidth="1"/>
    <col min="7438" max="7680" width="11.42578125" style="20"/>
    <col min="7681" max="7681" width="17.42578125" style="20" customWidth="1"/>
    <col min="7682" max="7682" width="12.5703125" style="20" customWidth="1"/>
    <col min="7683" max="7684" width="10.42578125" style="20" customWidth="1"/>
    <col min="7685" max="7685" width="11.42578125" style="20"/>
    <col min="7686" max="7687" width="9.85546875" style="20" customWidth="1"/>
    <col min="7688" max="7689" width="11.5703125" style="20" customWidth="1"/>
    <col min="7690" max="7690" width="12.5703125" style="20" customWidth="1"/>
    <col min="7691" max="7693" width="8.7109375" style="20" customWidth="1"/>
    <col min="7694" max="7936" width="11.42578125" style="20"/>
    <col min="7937" max="7937" width="17.42578125" style="20" customWidth="1"/>
    <col min="7938" max="7938" width="12.5703125" style="20" customWidth="1"/>
    <col min="7939" max="7940" width="10.42578125" style="20" customWidth="1"/>
    <col min="7941" max="7941" width="11.42578125" style="20"/>
    <col min="7942" max="7943" width="9.85546875" style="20" customWidth="1"/>
    <col min="7944" max="7945" width="11.5703125" style="20" customWidth="1"/>
    <col min="7946" max="7946" width="12.5703125" style="20" customWidth="1"/>
    <col min="7947" max="7949" width="8.7109375" style="20" customWidth="1"/>
    <col min="7950" max="8192" width="11.42578125" style="20"/>
    <col min="8193" max="8193" width="17.42578125" style="20" customWidth="1"/>
    <col min="8194" max="8194" width="12.5703125" style="20" customWidth="1"/>
    <col min="8195" max="8196" width="10.42578125" style="20" customWidth="1"/>
    <col min="8197" max="8197" width="11.42578125" style="20"/>
    <col min="8198" max="8199" width="9.85546875" style="20" customWidth="1"/>
    <col min="8200" max="8201" width="11.5703125" style="20" customWidth="1"/>
    <col min="8202" max="8202" width="12.5703125" style="20" customWidth="1"/>
    <col min="8203" max="8205" width="8.7109375" style="20" customWidth="1"/>
    <col min="8206" max="8448" width="11.42578125" style="20"/>
    <col min="8449" max="8449" width="17.42578125" style="20" customWidth="1"/>
    <col min="8450" max="8450" width="12.5703125" style="20" customWidth="1"/>
    <col min="8451" max="8452" width="10.42578125" style="20" customWidth="1"/>
    <col min="8453" max="8453" width="11.42578125" style="20"/>
    <col min="8454" max="8455" width="9.85546875" style="20" customWidth="1"/>
    <col min="8456" max="8457" width="11.5703125" style="20" customWidth="1"/>
    <col min="8458" max="8458" width="12.5703125" style="20" customWidth="1"/>
    <col min="8459" max="8461" width="8.7109375" style="20" customWidth="1"/>
    <col min="8462" max="8704" width="11.42578125" style="20"/>
    <col min="8705" max="8705" width="17.42578125" style="20" customWidth="1"/>
    <col min="8706" max="8706" width="12.5703125" style="20" customWidth="1"/>
    <col min="8707" max="8708" width="10.42578125" style="20" customWidth="1"/>
    <col min="8709" max="8709" width="11.42578125" style="20"/>
    <col min="8710" max="8711" width="9.85546875" style="20" customWidth="1"/>
    <col min="8712" max="8713" width="11.5703125" style="20" customWidth="1"/>
    <col min="8714" max="8714" width="12.5703125" style="20" customWidth="1"/>
    <col min="8715" max="8717" width="8.7109375" style="20" customWidth="1"/>
    <col min="8718" max="8960" width="11.42578125" style="20"/>
    <col min="8961" max="8961" width="17.42578125" style="20" customWidth="1"/>
    <col min="8962" max="8962" width="12.5703125" style="20" customWidth="1"/>
    <col min="8963" max="8964" width="10.42578125" style="20" customWidth="1"/>
    <col min="8965" max="8965" width="11.42578125" style="20"/>
    <col min="8966" max="8967" width="9.85546875" style="20" customWidth="1"/>
    <col min="8968" max="8969" width="11.5703125" style="20" customWidth="1"/>
    <col min="8970" max="8970" width="12.5703125" style="20" customWidth="1"/>
    <col min="8971" max="8973" width="8.7109375" style="20" customWidth="1"/>
    <col min="8974" max="9216" width="11.42578125" style="20"/>
    <col min="9217" max="9217" width="17.42578125" style="20" customWidth="1"/>
    <col min="9218" max="9218" width="12.5703125" style="20" customWidth="1"/>
    <col min="9219" max="9220" width="10.42578125" style="20" customWidth="1"/>
    <col min="9221" max="9221" width="11.42578125" style="20"/>
    <col min="9222" max="9223" width="9.85546875" style="20" customWidth="1"/>
    <col min="9224" max="9225" width="11.5703125" style="20" customWidth="1"/>
    <col min="9226" max="9226" width="12.5703125" style="20" customWidth="1"/>
    <col min="9227" max="9229" width="8.7109375" style="20" customWidth="1"/>
    <col min="9230" max="9472" width="11.42578125" style="20"/>
    <col min="9473" max="9473" width="17.42578125" style="20" customWidth="1"/>
    <col min="9474" max="9474" width="12.5703125" style="20" customWidth="1"/>
    <col min="9475" max="9476" width="10.42578125" style="20" customWidth="1"/>
    <col min="9477" max="9477" width="11.42578125" style="20"/>
    <col min="9478" max="9479" width="9.85546875" style="20" customWidth="1"/>
    <col min="9480" max="9481" width="11.5703125" style="20" customWidth="1"/>
    <col min="9482" max="9482" width="12.5703125" style="20" customWidth="1"/>
    <col min="9483" max="9485" width="8.7109375" style="20" customWidth="1"/>
    <col min="9486" max="9728" width="11.42578125" style="20"/>
    <col min="9729" max="9729" width="17.42578125" style="20" customWidth="1"/>
    <col min="9730" max="9730" width="12.5703125" style="20" customWidth="1"/>
    <col min="9731" max="9732" width="10.42578125" style="20" customWidth="1"/>
    <col min="9733" max="9733" width="11.42578125" style="20"/>
    <col min="9734" max="9735" width="9.85546875" style="20" customWidth="1"/>
    <col min="9736" max="9737" width="11.5703125" style="20" customWidth="1"/>
    <col min="9738" max="9738" width="12.5703125" style="20" customWidth="1"/>
    <col min="9739" max="9741" width="8.7109375" style="20" customWidth="1"/>
    <col min="9742" max="9984" width="11.42578125" style="20"/>
    <col min="9985" max="9985" width="17.42578125" style="20" customWidth="1"/>
    <col min="9986" max="9986" width="12.5703125" style="20" customWidth="1"/>
    <col min="9987" max="9988" width="10.42578125" style="20" customWidth="1"/>
    <col min="9989" max="9989" width="11.42578125" style="20"/>
    <col min="9990" max="9991" width="9.85546875" style="20" customWidth="1"/>
    <col min="9992" max="9993" width="11.5703125" style="20" customWidth="1"/>
    <col min="9994" max="9994" width="12.5703125" style="20" customWidth="1"/>
    <col min="9995" max="9997" width="8.7109375" style="20" customWidth="1"/>
    <col min="9998" max="10240" width="11.42578125" style="20"/>
    <col min="10241" max="10241" width="17.42578125" style="20" customWidth="1"/>
    <col min="10242" max="10242" width="12.5703125" style="20" customWidth="1"/>
    <col min="10243" max="10244" width="10.42578125" style="20" customWidth="1"/>
    <col min="10245" max="10245" width="11.42578125" style="20"/>
    <col min="10246" max="10247" width="9.85546875" style="20" customWidth="1"/>
    <col min="10248" max="10249" width="11.5703125" style="20" customWidth="1"/>
    <col min="10250" max="10250" width="12.5703125" style="20" customWidth="1"/>
    <col min="10251" max="10253" width="8.7109375" style="20" customWidth="1"/>
    <col min="10254" max="10496" width="11.42578125" style="20"/>
    <col min="10497" max="10497" width="17.42578125" style="20" customWidth="1"/>
    <col min="10498" max="10498" width="12.5703125" style="20" customWidth="1"/>
    <col min="10499" max="10500" width="10.42578125" style="20" customWidth="1"/>
    <col min="10501" max="10501" width="11.42578125" style="20"/>
    <col min="10502" max="10503" width="9.85546875" style="20" customWidth="1"/>
    <col min="10504" max="10505" width="11.5703125" style="20" customWidth="1"/>
    <col min="10506" max="10506" width="12.5703125" style="20" customWidth="1"/>
    <col min="10507" max="10509" width="8.7109375" style="20" customWidth="1"/>
    <col min="10510" max="10752" width="11.42578125" style="20"/>
    <col min="10753" max="10753" width="17.42578125" style="20" customWidth="1"/>
    <col min="10754" max="10754" width="12.5703125" style="20" customWidth="1"/>
    <col min="10755" max="10756" width="10.42578125" style="20" customWidth="1"/>
    <col min="10757" max="10757" width="11.42578125" style="20"/>
    <col min="10758" max="10759" width="9.85546875" style="20" customWidth="1"/>
    <col min="10760" max="10761" width="11.5703125" style="20" customWidth="1"/>
    <col min="10762" max="10762" width="12.5703125" style="20" customWidth="1"/>
    <col min="10763" max="10765" width="8.7109375" style="20" customWidth="1"/>
    <col min="10766" max="11008" width="11.42578125" style="20"/>
    <col min="11009" max="11009" width="17.42578125" style="20" customWidth="1"/>
    <col min="11010" max="11010" width="12.5703125" style="20" customWidth="1"/>
    <col min="11011" max="11012" width="10.42578125" style="20" customWidth="1"/>
    <col min="11013" max="11013" width="11.42578125" style="20"/>
    <col min="11014" max="11015" width="9.85546875" style="20" customWidth="1"/>
    <col min="11016" max="11017" width="11.5703125" style="20" customWidth="1"/>
    <col min="11018" max="11018" width="12.5703125" style="20" customWidth="1"/>
    <col min="11019" max="11021" width="8.7109375" style="20" customWidth="1"/>
    <col min="11022" max="11264" width="11.42578125" style="20"/>
    <col min="11265" max="11265" width="17.42578125" style="20" customWidth="1"/>
    <col min="11266" max="11266" width="12.5703125" style="20" customWidth="1"/>
    <col min="11267" max="11268" width="10.42578125" style="20" customWidth="1"/>
    <col min="11269" max="11269" width="11.42578125" style="20"/>
    <col min="11270" max="11271" width="9.85546875" style="20" customWidth="1"/>
    <col min="11272" max="11273" width="11.5703125" style="20" customWidth="1"/>
    <col min="11274" max="11274" width="12.5703125" style="20" customWidth="1"/>
    <col min="11275" max="11277" width="8.7109375" style="20" customWidth="1"/>
    <col min="11278" max="11520" width="11.42578125" style="20"/>
    <col min="11521" max="11521" width="17.42578125" style="20" customWidth="1"/>
    <col min="11522" max="11522" width="12.5703125" style="20" customWidth="1"/>
    <col min="11523" max="11524" width="10.42578125" style="20" customWidth="1"/>
    <col min="11525" max="11525" width="11.42578125" style="20"/>
    <col min="11526" max="11527" width="9.85546875" style="20" customWidth="1"/>
    <col min="11528" max="11529" width="11.5703125" style="20" customWidth="1"/>
    <col min="11530" max="11530" width="12.5703125" style="20" customWidth="1"/>
    <col min="11531" max="11533" width="8.7109375" style="20" customWidth="1"/>
    <col min="11534" max="11776" width="11.42578125" style="20"/>
    <col min="11777" max="11777" width="17.42578125" style="20" customWidth="1"/>
    <col min="11778" max="11778" width="12.5703125" style="20" customWidth="1"/>
    <col min="11779" max="11780" width="10.42578125" style="20" customWidth="1"/>
    <col min="11781" max="11781" width="11.42578125" style="20"/>
    <col min="11782" max="11783" width="9.85546875" style="20" customWidth="1"/>
    <col min="11784" max="11785" width="11.5703125" style="20" customWidth="1"/>
    <col min="11786" max="11786" width="12.5703125" style="20" customWidth="1"/>
    <col min="11787" max="11789" width="8.7109375" style="20" customWidth="1"/>
    <col min="11790" max="12032" width="11.42578125" style="20"/>
    <col min="12033" max="12033" width="17.42578125" style="20" customWidth="1"/>
    <col min="12034" max="12034" width="12.5703125" style="20" customWidth="1"/>
    <col min="12035" max="12036" width="10.42578125" style="20" customWidth="1"/>
    <col min="12037" max="12037" width="11.42578125" style="20"/>
    <col min="12038" max="12039" width="9.85546875" style="20" customWidth="1"/>
    <col min="12040" max="12041" width="11.5703125" style="20" customWidth="1"/>
    <col min="12042" max="12042" width="12.5703125" style="20" customWidth="1"/>
    <col min="12043" max="12045" width="8.7109375" style="20" customWidth="1"/>
    <col min="12046" max="12288" width="11.42578125" style="20"/>
    <col min="12289" max="12289" width="17.42578125" style="20" customWidth="1"/>
    <col min="12290" max="12290" width="12.5703125" style="20" customWidth="1"/>
    <col min="12291" max="12292" width="10.42578125" style="20" customWidth="1"/>
    <col min="12293" max="12293" width="11.42578125" style="20"/>
    <col min="12294" max="12295" width="9.85546875" style="20" customWidth="1"/>
    <col min="12296" max="12297" width="11.5703125" style="20" customWidth="1"/>
    <col min="12298" max="12298" width="12.5703125" style="20" customWidth="1"/>
    <col min="12299" max="12301" width="8.7109375" style="20" customWidth="1"/>
    <col min="12302" max="12544" width="11.42578125" style="20"/>
    <col min="12545" max="12545" width="17.42578125" style="20" customWidth="1"/>
    <col min="12546" max="12546" width="12.5703125" style="20" customWidth="1"/>
    <col min="12547" max="12548" width="10.42578125" style="20" customWidth="1"/>
    <col min="12549" max="12549" width="11.42578125" style="20"/>
    <col min="12550" max="12551" width="9.85546875" style="20" customWidth="1"/>
    <col min="12552" max="12553" width="11.5703125" style="20" customWidth="1"/>
    <col min="12554" max="12554" width="12.5703125" style="20" customWidth="1"/>
    <col min="12555" max="12557" width="8.7109375" style="20" customWidth="1"/>
    <col min="12558" max="12800" width="11.42578125" style="20"/>
    <col min="12801" max="12801" width="17.42578125" style="20" customWidth="1"/>
    <col min="12802" max="12802" width="12.5703125" style="20" customWidth="1"/>
    <col min="12803" max="12804" width="10.42578125" style="20" customWidth="1"/>
    <col min="12805" max="12805" width="11.42578125" style="20"/>
    <col min="12806" max="12807" width="9.85546875" style="20" customWidth="1"/>
    <col min="12808" max="12809" width="11.5703125" style="20" customWidth="1"/>
    <col min="12810" max="12810" width="12.5703125" style="20" customWidth="1"/>
    <col min="12811" max="12813" width="8.7109375" style="20" customWidth="1"/>
    <col min="12814" max="13056" width="11.42578125" style="20"/>
    <col min="13057" max="13057" width="17.42578125" style="20" customWidth="1"/>
    <col min="13058" max="13058" width="12.5703125" style="20" customWidth="1"/>
    <col min="13059" max="13060" width="10.42578125" style="20" customWidth="1"/>
    <col min="13061" max="13061" width="11.42578125" style="20"/>
    <col min="13062" max="13063" width="9.85546875" style="20" customWidth="1"/>
    <col min="13064" max="13065" width="11.5703125" style="20" customWidth="1"/>
    <col min="13066" max="13066" width="12.5703125" style="20" customWidth="1"/>
    <col min="13067" max="13069" width="8.7109375" style="20" customWidth="1"/>
    <col min="13070" max="13312" width="11.42578125" style="20"/>
    <col min="13313" max="13313" width="17.42578125" style="20" customWidth="1"/>
    <col min="13314" max="13314" width="12.5703125" style="20" customWidth="1"/>
    <col min="13315" max="13316" width="10.42578125" style="20" customWidth="1"/>
    <col min="13317" max="13317" width="11.42578125" style="20"/>
    <col min="13318" max="13319" width="9.85546875" style="20" customWidth="1"/>
    <col min="13320" max="13321" width="11.5703125" style="20" customWidth="1"/>
    <col min="13322" max="13322" width="12.5703125" style="20" customWidth="1"/>
    <col min="13323" max="13325" width="8.7109375" style="20" customWidth="1"/>
    <col min="13326" max="13568" width="11.42578125" style="20"/>
    <col min="13569" max="13569" width="17.42578125" style="20" customWidth="1"/>
    <col min="13570" max="13570" width="12.5703125" style="20" customWidth="1"/>
    <col min="13571" max="13572" width="10.42578125" style="20" customWidth="1"/>
    <col min="13573" max="13573" width="11.42578125" style="20"/>
    <col min="13574" max="13575" width="9.85546875" style="20" customWidth="1"/>
    <col min="13576" max="13577" width="11.5703125" style="20" customWidth="1"/>
    <col min="13578" max="13578" width="12.5703125" style="20" customWidth="1"/>
    <col min="13579" max="13581" width="8.7109375" style="20" customWidth="1"/>
    <col min="13582" max="13824" width="11.42578125" style="20"/>
    <col min="13825" max="13825" width="17.42578125" style="20" customWidth="1"/>
    <col min="13826" max="13826" width="12.5703125" style="20" customWidth="1"/>
    <col min="13827" max="13828" width="10.42578125" style="20" customWidth="1"/>
    <col min="13829" max="13829" width="11.42578125" style="20"/>
    <col min="13830" max="13831" width="9.85546875" style="20" customWidth="1"/>
    <col min="13832" max="13833" width="11.5703125" style="20" customWidth="1"/>
    <col min="13834" max="13834" width="12.5703125" style="20" customWidth="1"/>
    <col min="13835" max="13837" width="8.7109375" style="20" customWidth="1"/>
    <col min="13838" max="14080" width="11.42578125" style="20"/>
    <col min="14081" max="14081" width="17.42578125" style="20" customWidth="1"/>
    <col min="14082" max="14082" width="12.5703125" style="20" customWidth="1"/>
    <col min="14083" max="14084" width="10.42578125" style="20" customWidth="1"/>
    <col min="14085" max="14085" width="11.42578125" style="20"/>
    <col min="14086" max="14087" width="9.85546875" style="20" customWidth="1"/>
    <col min="14088" max="14089" width="11.5703125" style="20" customWidth="1"/>
    <col min="14090" max="14090" width="12.5703125" style="20" customWidth="1"/>
    <col min="14091" max="14093" width="8.7109375" style="20" customWidth="1"/>
    <col min="14094" max="14336" width="11.42578125" style="20"/>
    <col min="14337" max="14337" width="17.42578125" style="20" customWidth="1"/>
    <col min="14338" max="14338" width="12.5703125" style="20" customWidth="1"/>
    <col min="14339" max="14340" width="10.42578125" style="20" customWidth="1"/>
    <col min="14341" max="14341" width="11.42578125" style="20"/>
    <col min="14342" max="14343" width="9.85546875" style="20" customWidth="1"/>
    <col min="14344" max="14345" width="11.5703125" style="20" customWidth="1"/>
    <col min="14346" max="14346" width="12.5703125" style="20" customWidth="1"/>
    <col min="14347" max="14349" width="8.7109375" style="20" customWidth="1"/>
    <col min="14350" max="14592" width="11.42578125" style="20"/>
    <col min="14593" max="14593" width="17.42578125" style="20" customWidth="1"/>
    <col min="14594" max="14594" width="12.5703125" style="20" customWidth="1"/>
    <col min="14595" max="14596" width="10.42578125" style="20" customWidth="1"/>
    <col min="14597" max="14597" width="11.42578125" style="20"/>
    <col min="14598" max="14599" width="9.85546875" style="20" customWidth="1"/>
    <col min="14600" max="14601" width="11.5703125" style="20" customWidth="1"/>
    <col min="14602" max="14602" width="12.5703125" style="20" customWidth="1"/>
    <col min="14603" max="14605" width="8.7109375" style="20" customWidth="1"/>
    <col min="14606" max="14848" width="11.42578125" style="20"/>
    <col min="14849" max="14849" width="17.42578125" style="20" customWidth="1"/>
    <col min="14850" max="14850" width="12.5703125" style="20" customWidth="1"/>
    <col min="14851" max="14852" width="10.42578125" style="20" customWidth="1"/>
    <col min="14853" max="14853" width="11.42578125" style="20"/>
    <col min="14854" max="14855" width="9.85546875" style="20" customWidth="1"/>
    <col min="14856" max="14857" width="11.5703125" style="20" customWidth="1"/>
    <col min="14858" max="14858" width="12.5703125" style="20" customWidth="1"/>
    <col min="14859" max="14861" width="8.7109375" style="20" customWidth="1"/>
    <col min="14862" max="15104" width="11.42578125" style="20"/>
    <col min="15105" max="15105" width="17.42578125" style="20" customWidth="1"/>
    <col min="15106" max="15106" width="12.5703125" style="20" customWidth="1"/>
    <col min="15107" max="15108" width="10.42578125" style="20" customWidth="1"/>
    <col min="15109" max="15109" width="11.42578125" style="20"/>
    <col min="15110" max="15111" width="9.85546875" style="20" customWidth="1"/>
    <col min="15112" max="15113" width="11.5703125" style="20" customWidth="1"/>
    <col min="15114" max="15114" width="12.5703125" style="20" customWidth="1"/>
    <col min="15115" max="15117" width="8.7109375" style="20" customWidth="1"/>
    <col min="15118" max="15360" width="11.42578125" style="20"/>
    <col min="15361" max="15361" width="17.42578125" style="20" customWidth="1"/>
    <col min="15362" max="15362" width="12.5703125" style="20" customWidth="1"/>
    <col min="15363" max="15364" width="10.42578125" style="20" customWidth="1"/>
    <col min="15365" max="15365" width="11.42578125" style="20"/>
    <col min="15366" max="15367" width="9.85546875" style="20" customWidth="1"/>
    <col min="15368" max="15369" width="11.5703125" style="20" customWidth="1"/>
    <col min="15370" max="15370" width="12.5703125" style="20" customWidth="1"/>
    <col min="15371" max="15373" width="8.7109375" style="20" customWidth="1"/>
    <col min="15374" max="15616" width="11.42578125" style="20"/>
    <col min="15617" max="15617" width="17.42578125" style="20" customWidth="1"/>
    <col min="15618" max="15618" width="12.5703125" style="20" customWidth="1"/>
    <col min="15619" max="15620" width="10.42578125" style="20" customWidth="1"/>
    <col min="15621" max="15621" width="11.42578125" style="20"/>
    <col min="15622" max="15623" width="9.85546875" style="20" customWidth="1"/>
    <col min="15624" max="15625" width="11.5703125" style="20" customWidth="1"/>
    <col min="15626" max="15626" width="12.5703125" style="20" customWidth="1"/>
    <col min="15627" max="15629" width="8.7109375" style="20" customWidth="1"/>
    <col min="15630" max="15872" width="11.42578125" style="20"/>
    <col min="15873" max="15873" width="17.42578125" style="20" customWidth="1"/>
    <col min="15874" max="15874" width="12.5703125" style="20" customWidth="1"/>
    <col min="15875" max="15876" width="10.42578125" style="20" customWidth="1"/>
    <col min="15877" max="15877" width="11.42578125" style="20"/>
    <col min="15878" max="15879" width="9.85546875" style="20" customWidth="1"/>
    <col min="15880" max="15881" width="11.5703125" style="20" customWidth="1"/>
    <col min="15882" max="15882" width="12.5703125" style="20" customWidth="1"/>
    <col min="15883" max="15885" width="8.7109375" style="20" customWidth="1"/>
    <col min="15886" max="16128" width="11.42578125" style="20"/>
    <col min="16129" max="16129" width="17.42578125" style="20" customWidth="1"/>
    <col min="16130" max="16130" width="12.5703125" style="20" customWidth="1"/>
    <col min="16131" max="16132" width="10.42578125" style="20" customWidth="1"/>
    <col min="16133" max="16133" width="11.42578125" style="20"/>
    <col min="16134" max="16135" width="9.85546875" style="20" customWidth="1"/>
    <col min="16136" max="16137" width="11.5703125" style="20" customWidth="1"/>
    <col min="16138" max="16138" width="12.5703125" style="20" customWidth="1"/>
    <col min="16139" max="16141" width="8.7109375" style="20" customWidth="1"/>
    <col min="16142" max="16384" width="11.42578125" style="20"/>
  </cols>
  <sheetData>
    <row r="1" spans="1:12" s="7" customFormat="1" ht="27.75" customHeight="1" x14ac:dyDescent="0.2">
      <c r="A1" s="60" t="s">
        <v>189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 t="s">
        <v>6</v>
      </c>
      <c r="I1" s="2" t="s">
        <v>7</v>
      </c>
      <c r="J1" s="4" t="s">
        <v>8</v>
      </c>
      <c r="K1" s="5" t="s">
        <v>9</v>
      </c>
      <c r="L1" s="6" t="s">
        <v>10</v>
      </c>
    </row>
    <row r="2" spans="1:12" s="7" customFormat="1" ht="37.5" customHeight="1" x14ac:dyDescent="0.2">
      <c r="A2" s="61"/>
      <c r="B2" s="8" t="s">
        <v>173</v>
      </c>
      <c r="C2" s="9" t="s">
        <v>174</v>
      </c>
      <c r="D2" s="9" t="s">
        <v>175</v>
      </c>
      <c r="E2" s="9" t="s">
        <v>176</v>
      </c>
      <c r="F2" s="10" t="s">
        <v>177</v>
      </c>
      <c r="G2" s="10" t="s">
        <v>178</v>
      </c>
      <c r="H2" s="9" t="s">
        <v>179</v>
      </c>
      <c r="I2" s="9" t="s">
        <v>180</v>
      </c>
      <c r="J2" s="11" t="s">
        <v>181</v>
      </c>
      <c r="K2" s="12" t="s">
        <v>182</v>
      </c>
      <c r="L2" s="13" t="s">
        <v>183</v>
      </c>
    </row>
    <row r="3" spans="1:12" ht="5.25" customHeight="1" x14ac:dyDescent="0.2">
      <c r="A3" s="14" t="s">
        <v>11</v>
      </c>
      <c r="B3" s="15" t="s">
        <v>12</v>
      </c>
      <c r="C3" s="16" t="s">
        <v>12</v>
      </c>
      <c r="D3" s="16" t="s">
        <v>12</v>
      </c>
      <c r="E3" s="16" t="s">
        <v>12</v>
      </c>
      <c r="F3" s="16" t="s">
        <v>12</v>
      </c>
      <c r="G3" s="16" t="s">
        <v>12</v>
      </c>
      <c r="H3" s="16" t="s">
        <v>12</v>
      </c>
      <c r="I3" s="16" t="s">
        <v>12</v>
      </c>
      <c r="J3" s="17" t="s">
        <v>12</v>
      </c>
      <c r="K3" s="18" t="s">
        <v>12</v>
      </c>
      <c r="L3" s="19" t="s">
        <v>12</v>
      </c>
    </row>
    <row r="4" spans="1:12" s="26" customFormat="1" ht="24.75" customHeight="1" x14ac:dyDescent="0.2">
      <c r="A4" s="55" t="s">
        <v>191</v>
      </c>
      <c r="B4" s="56">
        <v>291575</v>
      </c>
      <c r="C4" s="57">
        <v>2771</v>
      </c>
      <c r="D4" s="57">
        <v>2320</v>
      </c>
      <c r="E4" s="57">
        <v>451</v>
      </c>
      <c r="F4" s="57">
        <v>19724</v>
      </c>
      <c r="G4" s="57">
        <v>16734</v>
      </c>
      <c r="H4" s="57">
        <v>2990</v>
      </c>
      <c r="I4" s="57">
        <v>-408</v>
      </c>
      <c r="J4" s="58">
        <v>294608</v>
      </c>
      <c r="K4" s="56">
        <f>J4-B4</f>
        <v>3033</v>
      </c>
      <c r="L4" s="59">
        <f>J4/B4*100-100</f>
        <v>1.0402126382577279</v>
      </c>
    </row>
    <row r="5" spans="1:12" s="26" customFormat="1" ht="18" customHeight="1" x14ac:dyDescent="0.2">
      <c r="A5" s="27" t="s">
        <v>13</v>
      </c>
      <c r="B5" s="28">
        <v>4761</v>
      </c>
      <c r="C5" s="29">
        <v>27</v>
      </c>
      <c r="D5" s="29">
        <v>47</v>
      </c>
      <c r="E5" s="29">
        <v>-20</v>
      </c>
      <c r="F5" s="29">
        <v>219</v>
      </c>
      <c r="G5" s="29">
        <v>229</v>
      </c>
      <c r="H5" s="29">
        <v>-10</v>
      </c>
      <c r="I5" s="29">
        <v>-3</v>
      </c>
      <c r="J5" s="30">
        <v>4728</v>
      </c>
      <c r="K5" s="28">
        <f t="shared" ref="K5:K68" si="0">J5-B5</f>
        <v>-33</v>
      </c>
      <c r="L5" s="31">
        <f t="shared" ref="L5:L68" si="1">J5/B5*100-100</f>
        <v>-0.69313169502206051</v>
      </c>
    </row>
    <row r="6" spans="1:12" x14ac:dyDescent="0.2">
      <c r="A6" s="14" t="s">
        <v>14</v>
      </c>
      <c r="B6" s="32">
        <v>435</v>
      </c>
      <c r="C6" s="33">
        <v>5</v>
      </c>
      <c r="D6" s="33">
        <v>2</v>
      </c>
      <c r="E6" s="33">
        <v>3</v>
      </c>
      <c r="F6" s="33">
        <v>17</v>
      </c>
      <c r="G6" s="33">
        <v>21</v>
      </c>
      <c r="H6" s="33">
        <v>-4</v>
      </c>
      <c r="I6" s="33">
        <v>0</v>
      </c>
      <c r="J6" s="34">
        <v>434</v>
      </c>
      <c r="K6" s="32">
        <f t="shared" si="0"/>
        <v>-1</v>
      </c>
      <c r="L6" s="35">
        <f t="shared" si="1"/>
        <v>-0.22988505747126453</v>
      </c>
    </row>
    <row r="7" spans="1:12" x14ac:dyDescent="0.2">
      <c r="A7" s="14" t="s">
        <v>15</v>
      </c>
      <c r="B7" s="32">
        <v>153</v>
      </c>
      <c r="C7" s="33">
        <v>2</v>
      </c>
      <c r="D7" s="33">
        <v>0</v>
      </c>
      <c r="E7" s="33">
        <v>2</v>
      </c>
      <c r="F7" s="33">
        <v>3</v>
      </c>
      <c r="G7" s="33">
        <v>2</v>
      </c>
      <c r="H7" s="33">
        <v>1</v>
      </c>
      <c r="I7" s="33">
        <v>0</v>
      </c>
      <c r="J7" s="34">
        <v>156</v>
      </c>
      <c r="K7" s="32">
        <f t="shared" si="0"/>
        <v>3</v>
      </c>
      <c r="L7" s="35">
        <f t="shared" si="1"/>
        <v>1.9607843137254832</v>
      </c>
    </row>
    <row r="8" spans="1:12" x14ac:dyDescent="0.2">
      <c r="A8" s="14" t="s">
        <v>16</v>
      </c>
      <c r="B8" s="32">
        <v>73</v>
      </c>
      <c r="C8" s="33">
        <v>1</v>
      </c>
      <c r="D8" s="33">
        <v>1</v>
      </c>
      <c r="E8" s="33">
        <v>0</v>
      </c>
      <c r="F8" s="33">
        <v>6</v>
      </c>
      <c r="G8" s="33">
        <v>3</v>
      </c>
      <c r="H8" s="33">
        <v>3</v>
      </c>
      <c r="I8" s="33">
        <v>0</v>
      </c>
      <c r="J8" s="34">
        <v>76</v>
      </c>
      <c r="K8" s="32">
        <f t="shared" si="0"/>
        <v>3</v>
      </c>
      <c r="L8" s="35">
        <f t="shared" si="1"/>
        <v>4.1095890410958873</v>
      </c>
    </row>
    <row r="9" spans="1:12" x14ac:dyDescent="0.2">
      <c r="A9" s="14" t="s">
        <v>17</v>
      </c>
      <c r="B9" s="32">
        <v>537</v>
      </c>
      <c r="C9" s="33">
        <v>0</v>
      </c>
      <c r="D9" s="33">
        <v>8</v>
      </c>
      <c r="E9" s="33">
        <v>-8</v>
      </c>
      <c r="F9" s="33">
        <v>21</v>
      </c>
      <c r="G9" s="33">
        <v>16</v>
      </c>
      <c r="H9" s="33">
        <v>5</v>
      </c>
      <c r="I9" s="33">
        <v>0</v>
      </c>
      <c r="J9" s="34">
        <v>534</v>
      </c>
      <c r="K9" s="32">
        <f t="shared" si="0"/>
        <v>-3</v>
      </c>
      <c r="L9" s="35">
        <f t="shared" si="1"/>
        <v>-0.55865921787710704</v>
      </c>
    </row>
    <row r="10" spans="1:12" x14ac:dyDescent="0.2">
      <c r="A10" s="14" t="s">
        <v>18</v>
      </c>
      <c r="B10" s="32">
        <v>980</v>
      </c>
      <c r="C10" s="33">
        <v>3</v>
      </c>
      <c r="D10" s="33">
        <v>9</v>
      </c>
      <c r="E10" s="33">
        <v>-6</v>
      </c>
      <c r="F10" s="33">
        <v>41</v>
      </c>
      <c r="G10" s="33">
        <v>56</v>
      </c>
      <c r="H10" s="33">
        <v>-15</v>
      </c>
      <c r="I10" s="33">
        <v>-3</v>
      </c>
      <c r="J10" s="34">
        <v>956</v>
      </c>
      <c r="K10" s="32">
        <f t="shared" si="0"/>
        <v>-24</v>
      </c>
      <c r="L10" s="35">
        <f t="shared" si="1"/>
        <v>-2.4489795918367321</v>
      </c>
    </row>
    <row r="11" spans="1:12" x14ac:dyDescent="0.2">
      <c r="A11" s="14" t="s">
        <v>19</v>
      </c>
      <c r="B11" s="32">
        <v>288</v>
      </c>
      <c r="C11" s="33">
        <v>2</v>
      </c>
      <c r="D11" s="33">
        <v>3</v>
      </c>
      <c r="E11" s="33">
        <v>-1</v>
      </c>
      <c r="F11" s="33">
        <v>12</v>
      </c>
      <c r="G11" s="33">
        <v>14</v>
      </c>
      <c r="H11" s="33">
        <v>-2</v>
      </c>
      <c r="I11" s="33">
        <v>0</v>
      </c>
      <c r="J11" s="34">
        <v>285</v>
      </c>
      <c r="K11" s="32">
        <f t="shared" si="0"/>
        <v>-3</v>
      </c>
      <c r="L11" s="35">
        <f t="shared" si="1"/>
        <v>-1.0416666666666572</v>
      </c>
    </row>
    <row r="12" spans="1:12" x14ac:dyDescent="0.2">
      <c r="A12" s="14" t="s">
        <v>20</v>
      </c>
      <c r="B12" s="32">
        <v>198</v>
      </c>
      <c r="C12" s="33">
        <v>0</v>
      </c>
      <c r="D12" s="33">
        <v>4</v>
      </c>
      <c r="E12" s="33">
        <v>-4</v>
      </c>
      <c r="F12" s="33">
        <v>11</v>
      </c>
      <c r="G12" s="33">
        <v>9</v>
      </c>
      <c r="H12" s="33">
        <v>2</v>
      </c>
      <c r="I12" s="33">
        <v>0</v>
      </c>
      <c r="J12" s="34">
        <v>196</v>
      </c>
      <c r="K12" s="32">
        <f t="shared" si="0"/>
        <v>-2</v>
      </c>
      <c r="L12" s="35">
        <f t="shared" si="1"/>
        <v>-1.0101010101010104</v>
      </c>
    </row>
    <row r="13" spans="1:12" x14ac:dyDescent="0.2">
      <c r="A13" s="14" t="s">
        <v>21</v>
      </c>
      <c r="B13" s="32">
        <v>313</v>
      </c>
      <c r="C13" s="33">
        <v>4</v>
      </c>
      <c r="D13" s="33">
        <v>2</v>
      </c>
      <c r="E13" s="33">
        <v>2</v>
      </c>
      <c r="F13" s="33">
        <v>10</v>
      </c>
      <c r="G13" s="33">
        <v>14</v>
      </c>
      <c r="H13" s="33">
        <v>-4</v>
      </c>
      <c r="I13" s="33">
        <v>0</v>
      </c>
      <c r="J13" s="34">
        <v>311</v>
      </c>
      <c r="K13" s="32">
        <f t="shared" si="0"/>
        <v>-2</v>
      </c>
      <c r="L13" s="35">
        <f t="shared" si="1"/>
        <v>-0.63897763578275146</v>
      </c>
    </row>
    <row r="14" spans="1:12" x14ac:dyDescent="0.2">
      <c r="A14" s="14" t="s">
        <v>22</v>
      </c>
      <c r="B14" s="32">
        <v>504</v>
      </c>
      <c r="C14" s="33">
        <v>4</v>
      </c>
      <c r="D14" s="33">
        <v>7</v>
      </c>
      <c r="E14" s="33">
        <v>-3</v>
      </c>
      <c r="F14" s="33">
        <v>28</v>
      </c>
      <c r="G14" s="33">
        <v>22</v>
      </c>
      <c r="H14" s="33">
        <v>6</v>
      </c>
      <c r="I14" s="33">
        <v>-1</v>
      </c>
      <c r="J14" s="34">
        <v>506</v>
      </c>
      <c r="K14" s="32">
        <f t="shared" si="0"/>
        <v>2</v>
      </c>
      <c r="L14" s="35">
        <f t="shared" si="1"/>
        <v>0.39682539682539186</v>
      </c>
    </row>
    <row r="15" spans="1:12" ht="12" customHeight="1" x14ac:dyDescent="0.2">
      <c r="A15" s="14" t="s">
        <v>23</v>
      </c>
      <c r="B15" s="32">
        <v>54</v>
      </c>
      <c r="C15" s="33">
        <v>0</v>
      </c>
      <c r="D15" s="33">
        <v>0</v>
      </c>
      <c r="E15" s="33">
        <v>0</v>
      </c>
      <c r="F15" s="33">
        <v>1</v>
      </c>
      <c r="G15" s="33">
        <v>1</v>
      </c>
      <c r="H15" s="33">
        <v>0</v>
      </c>
      <c r="I15" s="33">
        <v>0</v>
      </c>
      <c r="J15" s="34">
        <v>54</v>
      </c>
      <c r="K15" s="32">
        <f t="shared" si="0"/>
        <v>0</v>
      </c>
      <c r="L15" s="35">
        <f t="shared" si="1"/>
        <v>0</v>
      </c>
    </row>
    <row r="16" spans="1:12" x14ac:dyDescent="0.2">
      <c r="A16" s="14" t="s">
        <v>24</v>
      </c>
      <c r="B16" s="32">
        <v>219</v>
      </c>
      <c r="C16" s="33">
        <v>1</v>
      </c>
      <c r="D16" s="33">
        <v>1</v>
      </c>
      <c r="E16" s="33">
        <v>0</v>
      </c>
      <c r="F16" s="33">
        <v>11</v>
      </c>
      <c r="G16" s="33">
        <v>9</v>
      </c>
      <c r="H16" s="33">
        <v>2</v>
      </c>
      <c r="I16" s="33">
        <v>0</v>
      </c>
      <c r="J16" s="34">
        <v>221</v>
      </c>
      <c r="K16" s="32">
        <f t="shared" si="0"/>
        <v>2</v>
      </c>
      <c r="L16" s="35">
        <f t="shared" si="1"/>
        <v>0.91324200913243203</v>
      </c>
    </row>
    <row r="17" spans="1:12" x14ac:dyDescent="0.2">
      <c r="A17" s="14" t="s">
        <v>25</v>
      </c>
      <c r="B17" s="32">
        <v>283</v>
      </c>
      <c r="C17" s="33">
        <v>2</v>
      </c>
      <c r="D17" s="33">
        <v>4</v>
      </c>
      <c r="E17" s="33">
        <v>-2</v>
      </c>
      <c r="F17" s="33">
        <v>20</v>
      </c>
      <c r="G17" s="33">
        <v>28</v>
      </c>
      <c r="H17" s="33">
        <v>-8</v>
      </c>
      <c r="I17" s="33">
        <v>0</v>
      </c>
      <c r="J17" s="34">
        <v>273</v>
      </c>
      <c r="K17" s="32">
        <f t="shared" si="0"/>
        <v>-10</v>
      </c>
      <c r="L17" s="35">
        <f t="shared" si="1"/>
        <v>-3.5335689045936363</v>
      </c>
    </row>
    <row r="18" spans="1:12" x14ac:dyDescent="0.2">
      <c r="A18" s="14" t="s">
        <v>26</v>
      </c>
      <c r="B18" s="32">
        <v>508</v>
      </c>
      <c r="C18" s="33">
        <v>2</v>
      </c>
      <c r="D18" s="33">
        <v>1</v>
      </c>
      <c r="E18" s="33">
        <v>1</v>
      </c>
      <c r="F18" s="33">
        <v>28</v>
      </c>
      <c r="G18" s="33">
        <v>28</v>
      </c>
      <c r="H18" s="33">
        <v>0</v>
      </c>
      <c r="I18" s="33">
        <v>-1</v>
      </c>
      <c r="J18" s="34">
        <v>508</v>
      </c>
      <c r="K18" s="32">
        <f t="shared" si="0"/>
        <v>0</v>
      </c>
      <c r="L18" s="35">
        <f t="shared" si="1"/>
        <v>0</v>
      </c>
    </row>
    <row r="19" spans="1:12" x14ac:dyDescent="0.2">
      <c r="A19" s="14" t="s">
        <v>27</v>
      </c>
      <c r="B19" s="32">
        <v>216</v>
      </c>
      <c r="C19" s="33">
        <v>1</v>
      </c>
      <c r="D19" s="33">
        <v>5</v>
      </c>
      <c r="E19" s="33">
        <v>-4</v>
      </c>
      <c r="F19" s="33">
        <v>10</v>
      </c>
      <c r="G19" s="33">
        <v>6</v>
      </c>
      <c r="H19" s="33">
        <v>4</v>
      </c>
      <c r="I19" s="33">
        <v>2</v>
      </c>
      <c r="J19" s="34">
        <v>218</v>
      </c>
      <c r="K19" s="32">
        <f t="shared" si="0"/>
        <v>2</v>
      </c>
      <c r="L19" s="35">
        <f t="shared" si="1"/>
        <v>0.92592592592592382</v>
      </c>
    </row>
    <row r="20" spans="1:12" s="26" customFormat="1" ht="18" customHeight="1" x14ac:dyDescent="0.2">
      <c r="A20" s="27" t="s">
        <v>28</v>
      </c>
      <c r="B20" s="28">
        <v>3046</v>
      </c>
      <c r="C20" s="29">
        <v>21</v>
      </c>
      <c r="D20" s="29">
        <v>20</v>
      </c>
      <c r="E20" s="29">
        <v>1</v>
      </c>
      <c r="F20" s="29">
        <v>160</v>
      </c>
      <c r="G20" s="29">
        <v>179</v>
      </c>
      <c r="H20" s="29">
        <v>-19</v>
      </c>
      <c r="I20" s="29">
        <v>-9</v>
      </c>
      <c r="J20" s="30">
        <v>3019</v>
      </c>
      <c r="K20" s="28">
        <f t="shared" si="0"/>
        <v>-27</v>
      </c>
      <c r="L20" s="31">
        <f t="shared" si="1"/>
        <v>-0.88640840446487346</v>
      </c>
    </row>
    <row r="21" spans="1:12" x14ac:dyDescent="0.2">
      <c r="A21" s="14" t="s">
        <v>29</v>
      </c>
      <c r="B21" s="32">
        <v>450</v>
      </c>
      <c r="C21" s="33">
        <v>5</v>
      </c>
      <c r="D21" s="33">
        <v>1</v>
      </c>
      <c r="E21" s="33">
        <v>4</v>
      </c>
      <c r="F21" s="33">
        <v>10</v>
      </c>
      <c r="G21" s="33">
        <v>17</v>
      </c>
      <c r="H21" s="33">
        <v>-7</v>
      </c>
      <c r="I21" s="33">
        <v>-3</v>
      </c>
      <c r="J21" s="34">
        <v>444</v>
      </c>
      <c r="K21" s="32">
        <f t="shared" si="0"/>
        <v>-6</v>
      </c>
      <c r="L21" s="35">
        <f t="shared" si="1"/>
        <v>-1.3333333333333286</v>
      </c>
    </row>
    <row r="22" spans="1:12" x14ac:dyDescent="0.2">
      <c r="A22" s="14" t="s">
        <v>30</v>
      </c>
      <c r="B22" s="32">
        <v>27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4">
        <v>27</v>
      </c>
      <c r="K22" s="32">
        <f t="shared" si="0"/>
        <v>0</v>
      </c>
      <c r="L22" s="35">
        <f t="shared" si="1"/>
        <v>0</v>
      </c>
    </row>
    <row r="23" spans="1:12" x14ac:dyDescent="0.2">
      <c r="A23" s="14" t="s">
        <v>31</v>
      </c>
      <c r="B23" s="32">
        <v>806</v>
      </c>
      <c r="C23" s="33">
        <v>7</v>
      </c>
      <c r="D23" s="33">
        <v>3</v>
      </c>
      <c r="E23" s="33">
        <v>4</v>
      </c>
      <c r="F23" s="33">
        <v>51</v>
      </c>
      <c r="G23" s="33">
        <v>49</v>
      </c>
      <c r="H23" s="33">
        <v>2</v>
      </c>
      <c r="I23" s="33">
        <v>-1</v>
      </c>
      <c r="J23" s="34">
        <v>811</v>
      </c>
      <c r="K23" s="32">
        <f t="shared" si="0"/>
        <v>5</v>
      </c>
      <c r="L23" s="35">
        <f t="shared" si="1"/>
        <v>0.62034739454092858</v>
      </c>
    </row>
    <row r="24" spans="1:12" x14ac:dyDescent="0.2">
      <c r="A24" s="14" t="s">
        <v>32</v>
      </c>
      <c r="B24" s="32">
        <v>179</v>
      </c>
      <c r="C24" s="33">
        <v>1</v>
      </c>
      <c r="D24" s="33">
        <v>0</v>
      </c>
      <c r="E24" s="33">
        <v>1</v>
      </c>
      <c r="F24" s="33">
        <v>9</v>
      </c>
      <c r="G24" s="33">
        <v>18</v>
      </c>
      <c r="H24" s="33">
        <v>-9</v>
      </c>
      <c r="I24" s="33">
        <v>0</v>
      </c>
      <c r="J24" s="34">
        <v>171</v>
      </c>
      <c r="K24" s="32">
        <f t="shared" si="0"/>
        <v>-8</v>
      </c>
      <c r="L24" s="35">
        <f t="shared" si="1"/>
        <v>-4.4692737430167568</v>
      </c>
    </row>
    <row r="25" spans="1:12" x14ac:dyDescent="0.2">
      <c r="A25" s="14" t="s">
        <v>33</v>
      </c>
      <c r="B25" s="32">
        <v>494</v>
      </c>
      <c r="C25" s="33">
        <v>2</v>
      </c>
      <c r="D25" s="33">
        <v>7</v>
      </c>
      <c r="E25" s="33">
        <v>-5</v>
      </c>
      <c r="F25" s="33">
        <v>12</v>
      </c>
      <c r="G25" s="33">
        <v>24</v>
      </c>
      <c r="H25" s="33">
        <v>-12</v>
      </c>
      <c r="I25" s="33">
        <v>0</v>
      </c>
      <c r="J25" s="34">
        <v>477</v>
      </c>
      <c r="K25" s="32">
        <f t="shared" si="0"/>
        <v>-17</v>
      </c>
      <c r="L25" s="35">
        <f t="shared" si="1"/>
        <v>-3.4412955465587061</v>
      </c>
    </row>
    <row r="26" spans="1:12" x14ac:dyDescent="0.2">
      <c r="A26" s="14" t="s">
        <v>34</v>
      </c>
      <c r="B26" s="32">
        <v>21</v>
      </c>
      <c r="C26" s="33">
        <v>0</v>
      </c>
      <c r="D26" s="33">
        <v>1</v>
      </c>
      <c r="E26" s="33">
        <v>-1</v>
      </c>
      <c r="F26" s="33">
        <v>0</v>
      </c>
      <c r="G26" s="33">
        <v>0</v>
      </c>
      <c r="H26" s="33">
        <v>0</v>
      </c>
      <c r="I26" s="33">
        <v>0</v>
      </c>
      <c r="J26" s="34">
        <v>20</v>
      </c>
      <c r="K26" s="32">
        <f t="shared" si="0"/>
        <v>-1</v>
      </c>
      <c r="L26" s="35">
        <f t="shared" si="1"/>
        <v>-4.7619047619047734</v>
      </c>
    </row>
    <row r="27" spans="1:12" x14ac:dyDescent="0.2">
      <c r="A27" s="14" t="s">
        <v>35</v>
      </c>
      <c r="B27" s="32">
        <v>506</v>
      </c>
      <c r="C27" s="33">
        <v>1</v>
      </c>
      <c r="D27" s="33">
        <v>6</v>
      </c>
      <c r="E27" s="33">
        <v>-5</v>
      </c>
      <c r="F27" s="33">
        <v>49</v>
      </c>
      <c r="G27" s="33">
        <v>23</v>
      </c>
      <c r="H27" s="33">
        <v>26</v>
      </c>
      <c r="I27" s="33">
        <v>0</v>
      </c>
      <c r="J27" s="34">
        <v>527</v>
      </c>
      <c r="K27" s="32">
        <f t="shared" si="0"/>
        <v>21</v>
      </c>
      <c r="L27" s="35">
        <f t="shared" si="1"/>
        <v>4.1501976284584998</v>
      </c>
    </row>
    <row r="28" spans="1:12" x14ac:dyDescent="0.2">
      <c r="A28" s="14" t="s">
        <v>36</v>
      </c>
      <c r="B28" s="32">
        <v>563</v>
      </c>
      <c r="C28" s="33">
        <v>5</v>
      </c>
      <c r="D28" s="33">
        <v>2</v>
      </c>
      <c r="E28" s="33">
        <v>3</v>
      </c>
      <c r="F28" s="33">
        <v>29</v>
      </c>
      <c r="G28" s="33">
        <v>48</v>
      </c>
      <c r="H28" s="33">
        <v>-19</v>
      </c>
      <c r="I28" s="33">
        <v>-5</v>
      </c>
      <c r="J28" s="34">
        <v>542</v>
      </c>
      <c r="K28" s="32">
        <f t="shared" si="0"/>
        <v>-21</v>
      </c>
      <c r="L28" s="35">
        <f t="shared" si="1"/>
        <v>-3.7300177619893446</v>
      </c>
    </row>
    <row r="29" spans="1:12" s="26" customFormat="1" ht="18" customHeight="1" x14ac:dyDescent="0.2">
      <c r="A29" s="27" t="s">
        <v>37</v>
      </c>
      <c r="B29" s="36">
        <v>23984</v>
      </c>
      <c r="C29" s="37">
        <v>194</v>
      </c>
      <c r="D29" s="37">
        <v>198</v>
      </c>
      <c r="E29" s="37">
        <v>-4</v>
      </c>
      <c r="F29" s="37">
        <v>1445</v>
      </c>
      <c r="G29" s="37">
        <v>1407</v>
      </c>
      <c r="H29" s="37">
        <v>38</v>
      </c>
      <c r="I29" s="37">
        <v>-3</v>
      </c>
      <c r="J29" s="38">
        <v>24015</v>
      </c>
      <c r="K29" s="36">
        <f t="shared" si="0"/>
        <v>31</v>
      </c>
      <c r="L29" s="31">
        <f t="shared" si="1"/>
        <v>0.12925283522349673</v>
      </c>
    </row>
    <row r="30" spans="1:12" x14ac:dyDescent="0.2">
      <c r="A30" s="14" t="s">
        <v>38</v>
      </c>
      <c r="B30" s="32">
        <v>220</v>
      </c>
      <c r="C30" s="33">
        <v>0</v>
      </c>
      <c r="D30" s="33">
        <v>1</v>
      </c>
      <c r="E30" s="33">
        <v>-1</v>
      </c>
      <c r="F30" s="33">
        <v>11</v>
      </c>
      <c r="G30" s="33">
        <v>16</v>
      </c>
      <c r="H30" s="33">
        <v>-5</v>
      </c>
      <c r="I30" s="33">
        <v>0</v>
      </c>
      <c r="J30" s="34">
        <v>214</v>
      </c>
      <c r="K30" s="32">
        <f t="shared" si="0"/>
        <v>-6</v>
      </c>
      <c r="L30" s="35">
        <f t="shared" si="1"/>
        <v>-2.7272727272727195</v>
      </c>
    </row>
    <row r="31" spans="1:12" x14ac:dyDescent="0.2">
      <c r="A31" s="14" t="s">
        <v>39</v>
      </c>
      <c r="B31" s="32">
        <v>12029</v>
      </c>
      <c r="C31" s="33">
        <v>82</v>
      </c>
      <c r="D31" s="33">
        <v>99</v>
      </c>
      <c r="E31" s="33">
        <v>-17</v>
      </c>
      <c r="F31" s="33">
        <v>825</v>
      </c>
      <c r="G31" s="33">
        <v>778</v>
      </c>
      <c r="H31" s="33">
        <v>47</v>
      </c>
      <c r="I31" s="33">
        <v>-3</v>
      </c>
      <c r="J31" s="34">
        <v>12056</v>
      </c>
      <c r="K31" s="32">
        <f t="shared" si="0"/>
        <v>27</v>
      </c>
      <c r="L31" s="35">
        <f t="shared" si="1"/>
        <v>0.22445756089450697</v>
      </c>
    </row>
    <row r="32" spans="1:12" x14ac:dyDescent="0.2">
      <c r="A32" s="14" t="s">
        <v>40</v>
      </c>
      <c r="B32" s="32">
        <v>353</v>
      </c>
      <c r="C32" s="33">
        <v>2</v>
      </c>
      <c r="D32" s="33">
        <v>0</v>
      </c>
      <c r="E32" s="33">
        <v>2</v>
      </c>
      <c r="F32" s="33">
        <v>14</v>
      </c>
      <c r="G32" s="33">
        <v>16</v>
      </c>
      <c r="H32" s="33">
        <v>-2</v>
      </c>
      <c r="I32" s="33">
        <v>0</v>
      </c>
      <c r="J32" s="34">
        <v>353</v>
      </c>
      <c r="K32" s="32">
        <f t="shared" si="0"/>
        <v>0</v>
      </c>
      <c r="L32" s="35">
        <f t="shared" si="1"/>
        <v>0</v>
      </c>
    </row>
    <row r="33" spans="1:12" x14ac:dyDescent="0.2">
      <c r="A33" s="14" t="s">
        <v>41</v>
      </c>
      <c r="B33" s="32">
        <v>533</v>
      </c>
      <c r="C33" s="33">
        <v>3</v>
      </c>
      <c r="D33" s="33">
        <v>4</v>
      </c>
      <c r="E33" s="33">
        <v>-1</v>
      </c>
      <c r="F33" s="33">
        <v>22</v>
      </c>
      <c r="G33" s="33">
        <v>25</v>
      </c>
      <c r="H33" s="33">
        <v>-3</v>
      </c>
      <c r="I33" s="33">
        <v>0</v>
      </c>
      <c r="J33" s="34">
        <v>529</v>
      </c>
      <c r="K33" s="32">
        <f t="shared" si="0"/>
        <v>-4</v>
      </c>
      <c r="L33" s="35">
        <f t="shared" si="1"/>
        <v>-0.75046904315196628</v>
      </c>
    </row>
    <row r="34" spans="1:12" x14ac:dyDescent="0.2">
      <c r="A34" s="14" t="s">
        <v>42</v>
      </c>
      <c r="B34" s="32">
        <v>7810</v>
      </c>
      <c r="C34" s="33">
        <v>68</v>
      </c>
      <c r="D34" s="33">
        <v>70</v>
      </c>
      <c r="E34" s="33">
        <v>-2</v>
      </c>
      <c r="F34" s="33">
        <v>396</v>
      </c>
      <c r="G34" s="33">
        <v>383</v>
      </c>
      <c r="H34" s="33">
        <v>13</v>
      </c>
      <c r="I34" s="33">
        <v>1</v>
      </c>
      <c r="J34" s="34">
        <v>7822</v>
      </c>
      <c r="K34" s="32">
        <f t="shared" si="0"/>
        <v>12</v>
      </c>
      <c r="L34" s="35">
        <f t="shared" si="1"/>
        <v>0.15364916773367554</v>
      </c>
    </row>
    <row r="35" spans="1:12" x14ac:dyDescent="0.2">
      <c r="A35" s="14" t="s">
        <v>43</v>
      </c>
      <c r="B35" s="32">
        <v>1713</v>
      </c>
      <c r="C35" s="33">
        <v>30</v>
      </c>
      <c r="D35" s="33">
        <v>15</v>
      </c>
      <c r="E35" s="33">
        <v>15</v>
      </c>
      <c r="F35" s="33">
        <v>98</v>
      </c>
      <c r="G35" s="33">
        <v>86</v>
      </c>
      <c r="H35" s="33">
        <v>12</v>
      </c>
      <c r="I35" s="33">
        <v>0</v>
      </c>
      <c r="J35" s="34">
        <v>1740</v>
      </c>
      <c r="K35" s="32">
        <f t="shared" si="0"/>
        <v>27</v>
      </c>
      <c r="L35" s="35">
        <f t="shared" si="1"/>
        <v>1.5761821366024407</v>
      </c>
    </row>
    <row r="36" spans="1:12" x14ac:dyDescent="0.2">
      <c r="A36" s="14" t="s">
        <v>44</v>
      </c>
      <c r="B36" s="32">
        <v>358</v>
      </c>
      <c r="C36" s="33">
        <v>1</v>
      </c>
      <c r="D36" s="33">
        <v>2</v>
      </c>
      <c r="E36" s="33">
        <v>-1</v>
      </c>
      <c r="F36" s="33">
        <v>6</v>
      </c>
      <c r="G36" s="33">
        <v>14</v>
      </c>
      <c r="H36" s="33">
        <v>-8</v>
      </c>
      <c r="I36" s="33">
        <v>-1</v>
      </c>
      <c r="J36" s="34">
        <v>348</v>
      </c>
      <c r="K36" s="32">
        <f t="shared" si="0"/>
        <v>-10</v>
      </c>
      <c r="L36" s="35">
        <f t="shared" si="1"/>
        <v>-2.7932960893854784</v>
      </c>
    </row>
    <row r="37" spans="1:12" x14ac:dyDescent="0.2">
      <c r="A37" s="14" t="s">
        <v>45</v>
      </c>
      <c r="B37" s="32">
        <v>842</v>
      </c>
      <c r="C37" s="33">
        <v>7</v>
      </c>
      <c r="D37" s="33">
        <v>6</v>
      </c>
      <c r="E37" s="33">
        <v>1</v>
      </c>
      <c r="F37" s="33">
        <v>70</v>
      </c>
      <c r="G37" s="33">
        <v>74</v>
      </c>
      <c r="H37" s="33">
        <v>-4</v>
      </c>
      <c r="I37" s="33">
        <v>0</v>
      </c>
      <c r="J37" s="34">
        <v>839</v>
      </c>
      <c r="K37" s="32">
        <f t="shared" si="0"/>
        <v>-3</v>
      </c>
      <c r="L37" s="35">
        <f t="shared" si="1"/>
        <v>-0.35629453681710288</v>
      </c>
    </row>
    <row r="38" spans="1:12" x14ac:dyDescent="0.2">
      <c r="A38" s="14" t="s">
        <v>46</v>
      </c>
      <c r="B38" s="32">
        <v>126</v>
      </c>
      <c r="C38" s="33">
        <v>1</v>
      </c>
      <c r="D38" s="33">
        <v>1</v>
      </c>
      <c r="E38" s="33">
        <v>0</v>
      </c>
      <c r="F38" s="33">
        <v>3</v>
      </c>
      <c r="G38" s="33">
        <v>15</v>
      </c>
      <c r="H38" s="33">
        <v>-12</v>
      </c>
      <c r="I38" s="33">
        <v>0</v>
      </c>
      <c r="J38" s="34">
        <v>114</v>
      </c>
      <c r="K38" s="32">
        <f t="shared" si="0"/>
        <v>-12</v>
      </c>
      <c r="L38" s="35">
        <f t="shared" si="1"/>
        <v>-9.5238095238095184</v>
      </c>
    </row>
    <row r="39" spans="1:12" s="26" customFormat="1" ht="18" customHeight="1" x14ac:dyDescent="0.2">
      <c r="A39" s="27" t="s">
        <v>47</v>
      </c>
      <c r="B39" s="28">
        <v>27200</v>
      </c>
      <c r="C39" s="29">
        <v>220</v>
      </c>
      <c r="D39" s="29">
        <v>195</v>
      </c>
      <c r="E39" s="29">
        <v>25</v>
      </c>
      <c r="F39" s="29">
        <v>1556</v>
      </c>
      <c r="G39" s="29">
        <v>1622</v>
      </c>
      <c r="H39" s="29">
        <v>-66</v>
      </c>
      <c r="I39" s="29">
        <v>-10</v>
      </c>
      <c r="J39" s="30">
        <v>27149</v>
      </c>
      <c r="K39" s="28">
        <f t="shared" si="0"/>
        <v>-51</v>
      </c>
      <c r="L39" s="31">
        <f t="shared" si="1"/>
        <v>-0.1875</v>
      </c>
    </row>
    <row r="40" spans="1:12" x14ac:dyDescent="0.2">
      <c r="A40" s="14" t="s">
        <v>48</v>
      </c>
      <c r="B40" s="32">
        <v>1193</v>
      </c>
      <c r="C40" s="33">
        <v>9</v>
      </c>
      <c r="D40" s="33">
        <v>6</v>
      </c>
      <c r="E40" s="33">
        <v>3</v>
      </c>
      <c r="F40" s="33">
        <v>63</v>
      </c>
      <c r="G40" s="33">
        <v>48</v>
      </c>
      <c r="H40" s="33">
        <v>15</v>
      </c>
      <c r="I40" s="33">
        <v>0</v>
      </c>
      <c r="J40" s="34">
        <v>1211</v>
      </c>
      <c r="K40" s="32">
        <f t="shared" si="0"/>
        <v>18</v>
      </c>
      <c r="L40" s="35">
        <f t="shared" si="1"/>
        <v>1.5088013411567402</v>
      </c>
    </row>
    <row r="41" spans="1:12" x14ac:dyDescent="0.2">
      <c r="A41" s="14" t="s">
        <v>49</v>
      </c>
      <c r="B41" s="32">
        <v>212</v>
      </c>
      <c r="C41" s="33">
        <v>2</v>
      </c>
      <c r="D41" s="33">
        <v>6</v>
      </c>
      <c r="E41" s="33">
        <v>-4</v>
      </c>
      <c r="F41" s="33">
        <v>2</v>
      </c>
      <c r="G41" s="33">
        <v>4</v>
      </c>
      <c r="H41" s="33">
        <v>-2</v>
      </c>
      <c r="I41" s="33">
        <v>0</v>
      </c>
      <c r="J41" s="34">
        <v>206</v>
      </c>
      <c r="K41" s="32">
        <f t="shared" si="0"/>
        <v>-6</v>
      </c>
      <c r="L41" s="35">
        <f t="shared" si="1"/>
        <v>-2.8301886792452819</v>
      </c>
    </row>
    <row r="42" spans="1:12" x14ac:dyDescent="0.2">
      <c r="A42" s="14" t="s">
        <v>50</v>
      </c>
      <c r="B42" s="32">
        <v>355</v>
      </c>
      <c r="C42" s="33">
        <v>3</v>
      </c>
      <c r="D42" s="33">
        <v>4</v>
      </c>
      <c r="E42" s="33">
        <v>-1</v>
      </c>
      <c r="F42" s="33">
        <v>3</v>
      </c>
      <c r="G42" s="33">
        <v>9</v>
      </c>
      <c r="H42" s="33">
        <v>-6</v>
      </c>
      <c r="I42" s="33">
        <v>0</v>
      </c>
      <c r="J42" s="34">
        <v>348</v>
      </c>
      <c r="K42" s="32">
        <f t="shared" si="0"/>
        <v>-7</v>
      </c>
      <c r="L42" s="35">
        <f t="shared" si="1"/>
        <v>-1.9718309859154886</v>
      </c>
    </row>
    <row r="43" spans="1:12" x14ac:dyDescent="0.2">
      <c r="A43" s="14" t="s">
        <v>51</v>
      </c>
      <c r="B43" s="32">
        <v>1318</v>
      </c>
      <c r="C43" s="33">
        <v>7</v>
      </c>
      <c r="D43" s="33">
        <v>4</v>
      </c>
      <c r="E43" s="33">
        <v>3</v>
      </c>
      <c r="F43" s="33">
        <v>44</v>
      </c>
      <c r="G43" s="33">
        <v>54</v>
      </c>
      <c r="H43" s="33">
        <v>-10</v>
      </c>
      <c r="I43" s="33">
        <v>0</v>
      </c>
      <c r="J43" s="34">
        <v>1311</v>
      </c>
      <c r="K43" s="32">
        <f t="shared" si="0"/>
        <v>-7</v>
      </c>
      <c r="L43" s="35">
        <f t="shared" si="1"/>
        <v>-0.53110773899848596</v>
      </c>
    </row>
    <row r="44" spans="1:12" x14ac:dyDescent="0.2">
      <c r="A44" s="14" t="s">
        <v>52</v>
      </c>
      <c r="B44" s="32">
        <v>680</v>
      </c>
      <c r="C44" s="33">
        <v>6</v>
      </c>
      <c r="D44" s="33">
        <v>5</v>
      </c>
      <c r="E44" s="33">
        <v>1</v>
      </c>
      <c r="F44" s="33">
        <v>23</v>
      </c>
      <c r="G44" s="33">
        <v>25</v>
      </c>
      <c r="H44" s="33">
        <v>-2</v>
      </c>
      <c r="I44" s="33">
        <v>-2</v>
      </c>
      <c r="J44" s="34">
        <v>677</v>
      </c>
      <c r="K44" s="32">
        <f t="shared" si="0"/>
        <v>-3</v>
      </c>
      <c r="L44" s="35">
        <f t="shared" si="1"/>
        <v>-0.44117647058823195</v>
      </c>
    </row>
    <row r="45" spans="1:12" x14ac:dyDescent="0.2">
      <c r="A45" s="14" t="s">
        <v>53</v>
      </c>
      <c r="B45" s="32">
        <v>396</v>
      </c>
      <c r="C45" s="33">
        <v>3</v>
      </c>
      <c r="D45" s="33">
        <v>5</v>
      </c>
      <c r="E45" s="33">
        <v>-2</v>
      </c>
      <c r="F45" s="33">
        <v>29</v>
      </c>
      <c r="G45" s="33">
        <v>46</v>
      </c>
      <c r="H45" s="33">
        <v>-17</v>
      </c>
      <c r="I45" s="33">
        <v>-1</v>
      </c>
      <c r="J45" s="34">
        <v>376</v>
      </c>
      <c r="K45" s="32">
        <f t="shared" si="0"/>
        <v>-20</v>
      </c>
      <c r="L45" s="35">
        <f t="shared" si="1"/>
        <v>-5.0505050505050519</v>
      </c>
    </row>
    <row r="46" spans="1:12" x14ac:dyDescent="0.2">
      <c r="A46" s="14" t="s">
        <v>54</v>
      </c>
      <c r="B46" s="32">
        <v>388</v>
      </c>
      <c r="C46" s="33">
        <v>5</v>
      </c>
      <c r="D46" s="33">
        <v>2</v>
      </c>
      <c r="E46" s="33">
        <v>3</v>
      </c>
      <c r="F46" s="33">
        <v>19</v>
      </c>
      <c r="G46" s="33">
        <v>14</v>
      </c>
      <c r="H46" s="33">
        <v>5</v>
      </c>
      <c r="I46" s="33">
        <v>0</v>
      </c>
      <c r="J46" s="34">
        <v>396</v>
      </c>
      <c r="K46" s="32">
        <f t="shared" si="0"/>
        <v>8</v>
      </c>
      <c r="L46" s="35">
        <f t="shared" si="1"/>
        <v>2.0618556701030855</v>
      </c>
    </row>
    <row r="47" spans="1:12" x14ac:dyDescent="0.2">
      <c r="A47" s="14" t="s">
        <v>55</v>
      </c>
      <c r="B47" s="32">
        <v>408</v>
      </c>
      <c r="C47" s="33">
        <v>4</v>
      </c>
      <c r="D47" s="33">
        <v>6</v>
      </c>
      <c r="E47" s="33">
        <v>-2</v>
      </c>
      <c r="F47" s="33">
        <v>13</v>
      </c>
      <c r="G47" s="33">
        <v>13</v>
      </c>
      <c r="H47" s="33">
        <v>0</v>
      </c>
      <c r="I47" s="33">
        <v>0</v>
      </c>
      <c r="J47" s="34">
        <v>406</v>
      </c>
      <c r="K47" s="32">
        <f t="shared" si="0"/>
        <v>-2</v>
      </c>
      <c r="L47" s="35">
        <f t="shared" si="1"/>
        <v>-0.49019607843136725</v>
      </c>
    </row>
    <row r="48" spans="1:12" x14ac:dyDescent="0.2">
      <c r="A48" s="14" t="s">
        <v>56</v>
      </c>
      <c r="B48" s="32">
        <v>1656</v>
      </c>
      <c r="C48" s="33">
        <v>14</v>
      </c>
      <c r="D48" s="33">
        <v>6</v>
      </c>
      <c r="E48" s="33">
        <v>8</v>
      </c>
      <c r="F48" s="33">
        <v>130</v>
      </c>
      <c r="G48" s="33">
        <v>121</v>
      </c>
      <c r="H48" s="33">
        <v>9</v>
      </c>
      <c r="I48" s="33">
        <v>-7</v>
      </c>
      <c r="J48" s="34">
        <v>1666</v>
      </c>
      <c r="K48" s="32">
        <f t="shared" si="0"/>
        <v>10</v>
      </c>
      <c r="L48" s="35">
        <f t="shared" si="1"/>
        <v>0.60386473429952048</v>
      </c>
    </row>
    <row r="49" spans="1:12" x14ac:dyDescent="0.2">
      <c r="A49" s="14" t="s">
        <v>57</v>
      </c>
      <c r="B49" s="32">
        <v>1142</v>
      </c>
      <c r="C49" s="33">
        <v>7</v>
      </c>
      <c r="D49" s="33">
        <v>10</v>
      </c>
      <c r="E49" s="33">
        <v>-3</v>
      </c>
      <c r="F49" s="33">
        <v>43</v>
      </c>
      <c r="G49" s="33">
        <v>35</v>
      </c>
      <c r="H49" s="33">
        <v>8</v>
      </c>
      <c r="I49" s="33">
        <v>-1</v>
      </c>
      <c r="J49" s="34">
        <v>1146</v>
      </c>
      <c r="K49" s="32">
        <f t="shared" si="0"/>
        <v>4</v>
      </c>
      <c r="L49" s="35">
        <f t="shared" si="1"/>
        <v>0.3502626970227567</v>
      </c>
    </row>
    <row r="50" spans="1:12" x14ac:dyDescent="0.2">
      <c r="A50" s="14" t="s">
        <v>58</v>
      </c>
      <c r="B50" s="32">
        <v>2295</v>
      </c>
      <c r="C50" s="33">
        <v>14</v>
      </c>
      <c r="D50" s="33">
        <v>15</v>
      </c>
      <c r="E50" s="33">
        <v>-1</v>
      </c>
      <c r="F50" s="33">
        <v>72</v>
      </c>
      <c r="G50" s="33">
        <v>87</v>
      </c>
      <c r="H50" s="33">
        <v>-15</v>
      </c>
      <c r="I50" s="33">
        <v>0</v>
      </c>
      <c r="J50" s="34">
        <v>2279</v>
      </c>
      <c r="K50" s="32">
        <f t="shared" si="0"/>
        <v>-16</v>
      </c>
      <c r="L50" s="35">
        <f t="shared" si="1"/>
        <v>-0.69716775599128766</v>
      </c>
    </row>
    <row r="51" spans="1:12" x14ac:dyDescent="0.2">
      <c r="A51" s="14" t="s">
        <v>59</v>
      </c>
      <c r="B51" s="32">
        <v>1175</v>
      </c>
      <c r="C51" s="33">
        <v>7</v>
      </c>
      <c r="D51" s="33">
        <v>8</v>
      </c>
      <c r="E51" s="33">
        <v>-1</v>
      </c>
      <c r="F51" s="33">
        <v>27</v>
      </c>
      <c r="G51" s="33">
        <v>46</v>
      </c>
      <c r="H51" s="33">
        <v>-19</v>
      </c>
      <c r="I51" s="33">
        <v>0</v>
      </c>
      <c r="J51" s="34">
        <v>1155</v>
      </c>
      <c r="K51" s="32">
        <f t="shared" si="0"/>
        <v>-20</v>
      </c>
      <c r="L51" s="35">
        <f t="shared" si="1"/>
        <v>-1.7021276595744723</v>
      </c>
    </row>
    <row r="52" spans="1:12" x14ac:dyDescent="0.2">
      <c r="A52" s="14" t="s">
        <v>60</v>
      </c>
      <c r="B52" s="32">
        <v>589</v>
      </c>
      <c r="C52" s="33">
        <v>3</v>
      </c>
      <c r="D52" s="33">
        <v>6</v>
      </c>
      <c r="E52" s="33">
        <v>-3</v>
      </c>
      <c r="F52" s="33">
        <v>25</v>
      </c>
      <c r="G52" s="33">
        <v>21</v>
      </c>
      <c r="H52" s="33">
        <v>4</v>
      </c>
      <c r="I52" s="33">
        <v>0</v>
      </c>
      <c r="J52" s="34">
        <v>590</v>
      </c>
      <c r="K52" s="32">
        <f t="shared" si="0"/>
        <v>1</v>
      </c>
      <c r="L52" s="35">
        <f t="shared" si="1"/>
        <v>0.16977928692698185</v>
      </c>
    </row>
    <row r="53" spans="1:12" x14ac:dyDescent="0.2">
      <c r="A53" s="14" t="s">
        <v>61</v>
      </c>
      <c r="B53" s="32">
        <v>881</v>
      </c>
      <c r="C53" s="33">
        <v>11</v>
      </c>
      <c r="D53" s="33">
        <v>7</v>
      </c>
      <c r="E53" s="33">
        <v>4</v>
      </c>
      <c r="F53" s="33">
        <v>93</v>
      </c>
      <c r="G53" s="33">
        <v>53</v>
      </c>
      <c r="H53" s="33">
        <v>40</v>
      </c>
      <c r="I53" s="33">
        <v>0</v>
      </c>
      <c r="J53" s="34">
        <v>925</v>
      </c>
      <c r="K53" s="32">
        <f t="shared" si="0"/>
        <v>44</v>
      </c>
      <c r="L53" s="35">
        <f t="shared" si="1"/>
        <v>4.994324631101037</v>
      </c>
    </row>
    <row r="54" spans="1:12" x14ac:dyDescent="0.2">
      <c r="A54" s="14" t="s">
        <v>62</v>
      </c>
      <c r="B54" s="32">
        <v>493</v>
      </c>
      <c r="C54" s="33">
        <v>6</v>
      </c>
      <c r="D54" s="33">
        <v>7</v>
      </c>
      <c r="E54" s="33">
        <v>-1</v>
      </c>
      <c r="F54" s="33">
        <v>11</v>
      </c>
      <c r="G54" s="33">
        <v>2</v>
      </c>
      <c r="H54" s="33">
        <v>9</v>
      </c>
      <c r="I54" s="33">
        <v>-1</v>
      </c>
      <c r="J54" s="34">
        <v>500</v>
      </c>
      <c r="K54" s="32">
        <f t="shared" si="0"/>
        <v>7</v>
      </c>
      <c r="L54" s="35">
        <f t="shared" si="1"/>
        <v>1.4198782961460523</v>
      </c>
    </row>
    <row r="55" spans="1:12" x14ac:dyDescent="0.2">
      <c r="A55" s="14" t="s">
        <v>47</v>
      </c>
      <c r="B55" s="32">
        <v>6507</v>
      </c>
      <c r="C55" s="33">
        <v>53</v>
      </c>
      <c r="D55" s="33">
        <v>61</v>
      </c>
      <c r="E55" s="33">
        <v>-8</v>
      </c>
      <c r="F55" s="33">
        <v>339</v>
      </c>
      <c r="G55" s="33">
        <v>323</v>
      </c>
      <c r="H55" s="33">
        <v>16</v>
      </c>
      <c r="I55" s="33">
        <v>-2</v>
      </c>
      <c r="J55" s="34">
        <v>6513</v>
      </c>
      <c r="K55" s="32">
        <f t="shared" si="0"/>
        <v>6</v>
      </c>
      <c r="L55" s="35">
        <f t="shared" si="1"/>
        <v>9.2208390963577358E-2</v>
      </c>
    </row>
    <row r="56" spans="1:12" x14ac:dyDescent="0.2">
      <c r="A56" s="14" t="s">
        <v>63</v>
      </c>
      <c r="B56" s="32">
        <v>1405</v>
      </c>
      <c r="C56" s="33">
        <v>9</v>
      </c>
      <c r="D56" s="33">
        <v>9</v>
      </c>
      <c r="E56" s="33">
        <v>0</v>
      </c>
      <c r="F56" s="33">
        <v>34</v>
      </c>
      <c r="G56" s="33">
        <v>37</v>
      </c>
      <c r="H56" s="33">
        <v>-3</v>
      </c>
      <c r="I56" s="33">
        <v>0</v>
      </c>
      <c r="J56" s="34">
        <v>1402</v>
      </c>
      <c r="K56" s="32">
        <f t="shared" si="0"/>
        <v>-3</v>
      </c>
      <c r="L56" s="35">
        <f t="shared" si="1"/>
        <v>-0.21352313167260206</v>
      </c>
    </row>
    <row r="57" spans="1:12" x14ac:dyDescent="0.2">
      <c r="A57" s="14" t="s">
        <v>64</v>
      </c>
      <c r="B57" s="32">
        <v>242</v>
      </c>
      <c r="C57" s="33">
        <v>2</v>
      </c>
      <c r="D57" s="33">
        <v>0</v>
      </c>
      <c r="E57" s="33">
        <v>2</v>
      </c>
      <c r="F57" s="33">
        <v>8</v>
      </c>
      <c r="G57" s="33">
        <v>19</v>
      </c>
      <c r="H57" s="33">
        <v>-11</v>
      </c>
      <c r="I57" s="33">
        <v>1</v>
      </c>
      <c r="J57" s="34">
        <v>234</v>
      </c>
      <c r="K57" s="32">
        <f t="shared" si="0"/>
        <v>-8</v>
      </c>
      <c r="L57" s="35">
        <f t="shared" si="1"/>
        <v>-3.3057851239669418</v>
      </c>
    </row>
    <row r="58" spans="1:12" x14ac:dyDescent="0.2">
      <c r="A58" s="14" t="s">
        <v>65</v>
      </c>
      <c r="B58" s="32">
        <v>5865</v>
      </c>
      <c r="C58" s="33">
        <v>55</v>
      </c>
      <c r="D58" s="33">
        <v>28</v>
      </c>
      <c r="E58" s="33">
        <v>27</v>
      </c>
      <c r="F58" s="33">
        <v>578</v>
      </c>
      <c r="G58" s="33">
        <v>665</v>
      </c>
      <c r="H58" s="33">
        <v>-87</v>
      </c>
      <c r="I58" s="33">
        <v>3</v>
      </c>
      <c r="J58" s="34">
        <v>5808</v>
      </c>
      <c r="K58" s="32">
        <f t="shared" si="0"/>
        <v>-57</v>
      </c>
      <c r="L58" s="35">
        <f t="shared" si="1"/>
        <v>-0.97186700767262835</v>
      </c>
    </row>
    <row r="59" spans="1:12" s="26" customFormat="1" ht="18" customHeight="1" x14ac:dyDescent="0.2">
      <c r="A59" s="27" t="s">
        <v>66</v>
      </c>
      <c r="B59" s="28">
        <v>7842</v>
      </c>
      <c r="C59" s="29">
        <v>74</v>
      </c>
      <c r="D59" s="29">
        <v>69</v>
      </c>
      <c r="E59" s="29">
        <v>5</v>
      </c>
      <c r="F59" s="29">
        <v>333</v>
      </c>
      <c r="G59" s="29">
        <v>384</v>
      </c>
      <c r="H59" s="29">
        <v>-51</v>
      </c>
      <c r="I59" s="29">
        <v>-20</v>
      </c>
      <c r="J59" s="30">
        <v>7776</v>
      </c>
      <c r="K59" s="28">
        <f t="shared" si="0"/>
        <v>-66</v>
      </c>
      <c r="L59" s="31">
        <f t="shared" si="1"/>
        <v>-0.84162203519510115</v>
      </c>
    </row>
    <row r="60" spans="1:12" x14ac:dyDescent="0.2">
      <c r="A60" s="14" t="s">
        <v>67</v>
      </c>
      <c r="B60" s="32">
        <v>670</v>
      </c>
      <c r="C60" s="33">
        <v>3</v>
      </c>
      <c r="D60" s="33">
        <v>10</v>
      </c>
      <c r="E60" s="33">
        <v>-7</v>
      </c>
      <c r="F60" s="33">
        <v>25</v>
      </c>
      <c r="G60" s="33">
        <v>30</v>
      </c>
      <c r="H60" s="33">
        <v>-5</v>
      </c>
      <c r="I60" s="33">
        <v>-1</v>
      </c>
      <c r="J60" s="34">
        <v>657</v>
      </c>
      <c r="K60" s="32">
        <f t="shared" si="0"/>
        <v>-13</v>
      </c>
      <c r="L60" s="35">
        <f t="shared" si="1"/>
        <v>-1.9402985074626855</v>
      </c>
    </row>
    <row r="61" spans="1:12" x14ac:dyDescent="0.2">
      <c r="A61" s="14" t="s">
        <v>68</v>
      </c>
      <c r="B61" s="32">
        <v>303</v>
      </c>
      <c r="C61" s="33">
        <v>3</v>
      </c>
      <c r="D61" s="33">
        <v>6</v>
      </c>
      <c r="E61" s="33">
        <v>-3</v>
      </c>
      <c r="F61" s="33">
        <v>9</v>
      </c>
      <c r="G61" s="33">
        <v>3</v>
      </c>
      <c r="H61" s="33">
        <v>6</v>
      </c>
      <c r="I61" s="33">
        <v>1</v>
      </c>
      <c r="J61" s="34">
        <v>307</v>
      </c>
      <c r="K61" s="32">
        <f t="shared" si="0"/>
        <v>4</v>
      </c>
      <c r="L61" s="35">
        <f t="shared" si="1"/>
        <v>1.3201320132013166</v>
      </c>
    </row>
    <row r="62" spans="1:12" x14ac:dyDescent="0.2">
      <c r="A62" s="14" t="s">
        <v>69</v>
      </c>
      <c r="B62" s="32">
        <v>726</v>
      </c>
      <c r="C62" s="33">
        <v>7</v>
      </c>
      <c r="D62" s="33">
        <v>1</v>
      </c>
      <c r="E62" s="33">
        <v>6</v>
      </c>
      <c r="F62" s="33">
        <v>22</v>
      </c>
      <c r="G62" s="33">
        <v>27</v>
      </c>
      <c r="H62" s="33">
        <v>-5</v>
      </c>
      <c r="I62" s="33">
        <v>-1</v>
      </c>
      <c r="J62" s="34">
        <v>726</v>
      </c>
      <c r="K62" s="32">
        <f t="shared" si="0"/>
        <v>0</v>
      </c>
      <c r="L62" s="35">
        <f t="shared" si="1"/>
        <v>0</v>
      </c>
    </row>
    <row r="63" spans="1:12" x14ac:dyDescent="0.2">
      <c r="A63" s="14" t="s">
        <v>70</v>
      </c>
      <c r="B63" s="32">
        <v>515</v>
      </c>
      <c r="C63" s="33">
        <v>6</v>
      </c>
      <c r="D63" s="33">
        <v>5</v>
      </c>
      <c r="E63" s="33">
        <v>1</v>
      </c>
      <c r="F63" s="33">
        <v>10</v>
      </c>
      <c r="G63" s="33">
        <v>13</v>
      </c>
      <c r="H63" s="33">
        <v>-3</v>
      </c>
      <c r="I63" s="33">
        <v>0</v>
      </c>
      <c r="J63" s="34">
        <v>513</v>
      </c>
      <c r="K63" s="32">
        <f t="shared" si="0"/>
        <v>-2</v>
      </c>
      <c r="L63" s="35">
        <f t="shared" si="1"/>
        <v>-0.38834951456310307</v>
      </c>
    </row>
    <row r="64" spans="1:12" x14ac:dyDescent="0.2">
      <c r="A64" s="14" t="s">
        <v>71</v>
      </c>
      <c r="B64" s="32">
        <v>303</v>
      </c>
      <c r="C64" s="33">
        <v>1</v>
      </c>
      <c r="D64" s="33">
        <v>5</v>
      </c>
      <c r="E64" s="33">
        <v>-4</v>
      </c>
      <c r="F64" s="33">
        <v>3</v>
      </c>
      <c r="G64" s="33">
        <v>28</v>
      </c>
      <c r="H64" s="33">
        <v>-25</v>
      </c>
      <c r="I64" s="33">
        <v>0</v>
      </c>
      <c r="J64" s="34">
        <v>274</v>
      </c>
      <c r="K64" s="32">
        <f t="shared" si="0"/>
        <v>-29</v>
      </c>
      <c r="L64" s="35">
        <f t="shared" si="1"/>
        <v>-9.5709570957095735</v>
      </c>
    </row>
    <row r="65" spans="1:12" x14ac:dyDescent="0.2">
      <c r="A65" s="14" t="s">
        <v>72</v>
      </c>
      <c r="B65" s="32">
        <v>208</v>
      </c>
      <c r="C65" s="33">
        <v>1</v>
      </c>
      <c r="D65" s="33">
        <v>5</v>
      </c>
      <c r="E65" s="33">
        <v>-4</v>
      </c>
      <c r="F65" s="33">
        <v>13</v>
      </c>
      <c r="G65" s="33">
        <v>6</v>
      </c>
      <c r="H65" s="33">
        <v>7</v>
      </c>
      <c r="I65" s="33">
        <v>-2</v>
      </c>
      <c r="J65" s="34">
        <v>209</v>
      </c>
      <c r="K65" s="32">
        <f t="shared" si="0"/>
        <v>1</v>
      </c>
      <c r="L65" s="35">
        <f t="shared" si="1"/>
        <v>0.4807692307692264</v>
      </c>
    </row>
    <row r="66" spans="1:12" x14ac:dyDescent="0.2">
      <c r="A66" s="14" t="s">
        <v>73</v>
      </c>
      <c r="B66" s="32">
        <v>383</v>
      </c>
      <c r="C66" s="33">
        <v>3</v>
      </c>
      <c r="D66" s="33">
        <v>1</v>
      </c>
      <c r="E66" s="33">
        <v>2</v>
      </c>
      <c r="F66" s="33">
        <v>8</v>
      </c>
      <c r="G66" s="33">
        <v>9</v>
      </c>
      <c r="H66" s="33">
        <v>-1</v>
      </c>
      <c r="I66" s="33">
        <v>0</v>
      </c>
      <c r="J66" s="34">
        <v>384</v>
      </c>
      <c r="K66" s="32">
        <f t="shared" si="0"/>
        <v>1</v>
      </c>
      <c r="L66" s="35">
        <f t="shared" si="1"/>
        <v>0.26109660574411464</v>
      </c>
    </row>
    <row r="67" spans="1:12" x14ac:dyDescent="0.2">
      <c r="A67" s="14" t="s">
        <v>74</v>
      </c>
      <c r="B67" s="32">
        <v>634</v>
      </c>
      <c r="C67" s="33">
        <v>6</v>
      </c>
      <c r="D67" s="33">
        <v>1</v>
      </c>
      <c r="E67" s="33">
        <v>5</v>
      </c>
      <c r="F67" s="33">
        <v>47</v>
      </c>
      <c r="G67" s="33">
        <v>24</v>
      </c>
      <c r="H67" s="33">
        <v>23</v>
      </c>
      <c r="I67" s="33">
        <v>-1</v>
      </c>
      <c r="J67" s="34">
        <v>661</v>
      </c>
      <c r="K67" s="32">
        <f t="shared" si="0"/>
        <v>27</v>
      </c>
      <c r="L67" s="35">
        <f t="shared" si="1"/>
        <v>4.2586750788643428</v>
      </c>
    </row>
    <row r="68" spans="1:12" x14ac:dyDescent="0.2">
      <c r="A68" s="14" t="s">
        <v>75</v>
      </c>
      <c r="B68" s="32">
        <v>1815</v>
      </c>
      <c r="C68" s="33">
        <v>25</v>
      </c>
      <c r="D68" s="33">
        <v>16</v>
      </c>
      <c r="E68" s="33">
        <v>9</v>
      </c>
      <c r="F68" s="33">
        <v>128</v>
      </c>
      <c r="G68" s="33">
        <v>133</v>
      </c>
      <c r="H68" s="33">
        <v>-5</v>
      </c>
      <c r="I68" s="33">
        <v>-15</v>
      </c>
      <c r="J68" s="34">
        <v>1804</v>
      </c>
      <c r="K68" s="32">
        <f t="shared" si="0"/>
        <v>-11</v>
      </c>
      <c r="L68" s="35">
        <f t="shared" si="1"/>
        <v>-0.60606060606060908</v>
      </c>
    </row>
    <row r="69" spans="1:12" x14ac:dyDescent="0.2">
      <c r="A69" s="14" t="s">
        <v>76</v>
      </c>
      <c r="B69" s="32">
        <v>1320</v>
      </c>
      <c r="C69" s="33">
        <v>10</v>
      </c>
      <c r="D69" s="33">
        <v>6</v>
      </c>
      <c r="E69" s="33">
        <v>4</v>
      </c>
      <c r="F69" s="33">
        <v>48</v>
      </c>
      <c r="G69" s="33">
        <v>84</v>
      </c>
      <c r="H69" s="33">
        <v>-36</v>
      </c>
      <c r="I69" s="33">
        <v>-1</v>
      </c>
      <c r="J69" s="34">
        <v>1287</v>
      </c>
      <c r="K69" s="32">
        <f t="shared" ref="K69:K132" si="2">J69-B69</f>
        <v>-33</v>
      </c>
      <c r="L69" s="35">
        <f t="shared" ref="L69:L132" si="3">J69/B69*100-100</f>
        <v>-2.5</v>
      </c>
    </row>
    <row r="70" spans="1:12" x14ac:dyDescent="0.2">
      <c r="A70" s="14" t="s">
        <v>77</v>
      </c>
      <c r="B70" s="32">
        <v>433</v>
      </c>
      <c r="C70" s="33">
        <v>2</v>
      </c>
      <c r="D70" s="33">
        <v>6</v>
      </c>
      <c r="E70" s="33">
        <v>-4</v>
      </c>
      <c r="F70" s="33">
        <v>10</v>
      </c>
      <c r="G70" s="33">
        <v>8</v>
      </c>
      <c r="H70" s="33">
        <v>2</v>
      </c>
      <c r="I70" s="33">
        <v>0</v>
      </c>
      <c r="J70" s="34">
        <v>431</v>
      </c>
      <c r="K70" s="32">
        <f t="shared" si="2"/>
        <v>-2</v>
      </c>
      <c r="L70" s="35">
        <f t="shared" si="3"/>
        <v>-0.46189376443417984</v>
      </c>
    </row>
    <row r="71" spans="1:12" x14ac:dyDescent="0.2">
      <c r="A71" s="14" t="s">
        <v>78</v>
      </c>
      <c r="B71" s="32">
        <v>532</v>
      </c>
      <c r="C71" s="33">
        <v>7</v>
      </c>
      <c r="D71" s="33">
        <v>7</v>
      </c>
      <c r="E71" s="33">
        <v>0</v>
      </c>
      <c r="F71" s="33">
        <v>10</v>
      </c>
      <c r="G71" s="33">
        <v>19</v>
      </c>
      <c r="H71" s="33">
        <v>-9</v>
      </c>
      <c r="I71" s="33">
        <v>0</v>
      </c>
      <c r="J71" s="34">
        <v>523</v>
      </c>
      <c r="K71" s="32">
        <f t="shared" si="2"/>
        <v>-9</v>
      </c>
      <c r="L71" s="35">
        <f t="shared" si="3"/>
        <v>-1.691729323308266</v>
      </c>
    </row>
    <row r="72" spans="1:12" s="26" customFormat="1" ht="18" customHeight="1" x14ac:dyDescent="0.2">
      <c r="A72" s="27" t="s">
        <v>79</v>
      </c>
      <c r="B72" s="28">
        <v>12121</v>
      </c>
      <c r="C72" s="29">
        <v>94</v>
      </c>
      <c r="D72" s="29">
        <v>103</v>
      </c>
      <c r="E72" s="29">
        <v>-9</v>
      </c>
      <c r="F72" s="29">
        <v>569</v>
      </c>
      <c r="G72" s="29">
        <v>543</v>
      </c>
      <c r="H72" s="29">
        <v>26</v>
      </c>
      <c r="I72" s="29">
        <v>-19</v>
      </c>
      <c r="J72" s="30">
        <v>12119</v>
      </c>
      <c r="K72" s="28">
        <f t="shared" si="2"/>
        <v>-2</v>
      </c>
      <c r="L72" s="31">
        <f t="shared" si="3"/>
        <v>-1.6500288755054271E-2</v>
      </c>
    </row>
    <row r="73" spans="1:12" x14ac:dyDescent="0.2">
      <c r="A73" s="14" t="s">
        <v>80</v>
      </c>
      <c r="B73" s="32">
        <v>769</v>
      </c>
      <c r="C73" s="33">
        <v>9</v>
      </c>
      <c r="D73" s="33">
        <v>5</v>
      </c>
      <c r="E73" s="33">
        <v>4</v>
      </c>
      <c r="F73" s="33">
        <v>21</v>
      </c>
      <c r="G73" s="33">
        <v>28</v>
      </c>
      <c r="H73" s="33">
        <v>-7</v>
      </c>
      <c r="I73" s="33">
        <v>-1</v>
      </c>
      <c r="J73" s="34">
        <v>765</v>
      </c>
      <c r="K73" s="32">
        <f t="shared" si="2"/>
        <v>-4</v>
      </c>
      <c r="L73" s="35">
        <f t="shared" si="3"/>
        <v>-0.52015604681405136</v>
      </c>
    </row>
    <row r="74" spans="1:12" x14ac:dyDescent="0.2">
      <c r="A74" s="14" t="s">
        <v>81</v>
      </c>
      <c r="B74" s="32">
        <v>271</v>
      </c>
      <c r="C74" s="33">
        <v>0</v>
      </c>
      <c r="D74" s="33">
        <v>2</v>
      </c>
      <c r="E74" s="33">
        <v>-2</v>
      </c>
      <c r="F74" s="33">
        <v>17</v>
      </c>
      <c r="G74" s="33">
        <v>13</v>
      </c>
      <c r="H74" s="33">
        <v>4</v>
      </c>
      <c r="I74" s="33">
        <v>0</v>
      </c>
      <c r="J74" s="34">
        <v>273</v>
      </c>
      <c r="K74" s="32">
        <f t="shared" si="2"/>
        <v>2</v>
      </c>
      <c r="L74" s="35">
        <f t="shared" si="3"/>
        <v>0.73800738007379607</v>
      </c>
    </row>
    <row r="75" spans="1:12" x14ac:dyDescent="0.2">
      <c r="A75" s="14" t="s">
        <v>82</v>
      </c>
      <c r="B75" s="32">
        <v>523</v>
      </c>
      <c r="C75" s="33">
        <v>1</v>
      </c>
      <c r="D75" s="33">
        <v>5</v>
      </c>
      <c r="E75" s="33">
        <v>-4</v>
      </c>
      <c r="F75" s="33">
        <v>16</v>
      </c>
      <c r="G75" s="33">
        <v>16</v>
      </c>
      <c r="H75" s="33">
        <v>0</v>
      </c>
      <c r="I75" s="33">
        <v>0</v>
      </c>
      <c r="J75" s="34">
        <v>519</v>
      </c>
      <c r="K75" s="32">
        <f t="shared" si="2"/>
        <v>-4</v>
      </c>
      <c r="L75" s="35">
        <f t="shared" si="3"/>
        <v>-0.76481835564054279</v>
      </c>
    </row>
    <row r="76" spans="1:12" x14ac:dyDescent="0.2">
      <c r="A76" s="14" t="s">
        <v>83</v>
      </c>
      <c r="B76" s="32">
        <v>192</v>
      </c>
      <c r="C76" s="33">
        <v>2</v>
      </c>
      <c r="D76" s="33">
        <v>4</v>
      </c>
      <c r="E76" s="33">
        <v>-2</v>
      </c>
      <c r="F76" s="33">
        <v>10</v>
      </c>
      <c r="G76" s="33">
        <v>4</v>
      </c>
      <c r="H76" s="33">
        <v>6</v>
      </c>
      <c r="I76" s="33">
        <v>0</v>
      </c>
      <c r="J76" s="34">
        <v>196</v>
      </c>
      <c r="K76" s="32">
        <f t="shared" si="2"/>
        <v>4</v>
      </c>
      <c r="L76" s="35">
        <f t="shared" si="3"/>
        <v>2.0833333333333286</v>
      </c>
    </row>
    <row r="77" spans="1:12" x14ac:dyDescent="0.2">
      <c r="A77" s="14" t="s">
        <v>84</v>
      </c>
      <c r="B77" s="32">
        <v>303</v>
      </c>
      <c r="C77" s="33">
        <v>1</v>
      </c>
      <c r="D77" s="33">
        <v>3</v>
      </c>
      <c r="E77" s="33">
        <v>-2</v>
      </c>
      <c r="F77" s="33">
        <v>6</v>
      </c>
      <c r="G77" s="33">
        <v>8</v>
      </c>
      <c r="H77" s="33">
        <v>-2</v>
      </c>
      <c r="I77" s="33">
        <v>0</v>
      </c>
      <c r="J77" s="34">
        <v>299</v>
      </c>
      <c r="K77" s="32">
        <f t="shared" si="2"/>
        <v>-4</v>
      </c>
      <c r="L77" s="35">
        <f t="shared" si="3"/>
        <v>-1.3201320132013308</v>
      </c>
    </row>
    <row r="78" spans="1:12" x14ac:dyDescent="0.2">
      <c r="A78" s="14" t="s">
        <v>85</v>
      </c>
      <c r="B78" s="32">
        <v>1336</v>
      </c>
      <c r="C78" s="33">
        <v>12</v>
      </c>
      <c r="D78" s="33">
        <v>12</v>
      </c>
      <c r="E78" s="33">
        <v>0</v>
      </c>
      <c r="F78" s="33">
        <v>74</v>
      </c>
      <c r="G78" s="33">
        <v>57</v>
      </c>
      <c r="H78" s="33">
        <v>17</v>
      </c>
      <c r="I78" s="33">
        <v>-15</v>
      </c>
      <c r="J78" s="34">
        <v>1338</v>
      </c>
      <c r="K78" s="32">
        <f t="shared" si="2"/>
        <v>2</v>
      </c>
      <c r="L78" s="35">
        <f t="shared" si="3"/>
        <v>0.14970059880239717</v>
      </c>
    </row>
    <row r="79" spans="1:12" x14ac:dyDescent="0.2">
      <c r="A79" s="14" t="s">
        <v>86</v>
      </c>
      <c r="B79" s="32">
        <v>383</v>
      </c>
      <c r="C79" s="33">
        <v>3</v>
      </c>
      <c r="D79" s="33">
        <v>6</v>
      </c>
      <c r="E79" s="33">
        <v>-3</v>
      </c>
      <c r="F79" s="33">
        <v>28</v>
      </c>
      <c r="G79" s="33">
        <v>12</v>
      </c>
      <c r="H79" s="33">
        <v>16</v>
      </c>
      <c r="I79" s="33">
        <v>0</v>
      </c>
      <c r="J79" s="34">
        <v>396</v>
      </c>
      <c r="K79" s="32">
        <f t="shared" si="2"/>
        <v>13</v>
      </c>
      <c r="L79" s="35">
        <f t="shared" si="3"/>
        <v>3.3942558746736324</v>
      </c>
    </row>
    <row r="80" spans="1:12" x14ac:dyDescent="0.2">
      <c r="A80" s="14" t="s">
        <v>87</v>
      </c>
      <c r="B80" s="32">
        <v>95</v>
      </c>
      <c r="C80" s="33">
        <v>0</v>
      </c>
      <c r="D80" s="33">
        <v>1</v>
      </c>
      <c r="E80" s="33">
        <v>-1</v>
      </c>
      <c r="F80" s="33">
        <v>7</v>
      </c>
      <c r="G80" s="33">
        <v>4</v>
      </c>
      <c r="H80" s="33">
        <v>3</v>
      </c>
      <c r="I80" s="33">
        <v>0</v>
      </c>
      <c r="J80" s="34">
        <v>97</v>
      </c>
      <c r="K80" s="32">
        <f t="shared" si="2"/>
        <v>2</v>
      </c>
      <c r="L80" s="35">
        <f t="shared" si="3"/>
        <v>2.1052631578947398</v>
      </c>
    </row>
    <row r="81" spans="1:12" x14ac:dyDescent="0.2">
      <c r="A81" s="14" t="s">
        <v>79</v>
      </c>
      <c r="B81" s="32">
        <v>3420</v>
      </c>
      <c r="C81" s="33">
        <v>23</v>
      </c>
      <c r="D81" s="33">
        <v>20</v>
      </c>
      <c r="E81" s="33">
        <v>3</v>
      </c>
      <c r="F81" s="33">
        <v>150</v>
      </c>
      <c r="G81" s="33">
        <v>134</v>
      </c>
      <c r="H81" s="33">
        <v>16</v>
      </c>
      <c r="I81" s="33">
        <v>1</v>
      </c>
      <c r="J81" s="34">
        <v>3440</v>
      </c>
      <c r="K81" s="32">
        <f t="shared" si="2"/>
        <v>20</v>
      </c>
      <c r="L81" s="35">
        <f t="shared" si="3"/>
        <v>0.5847953216374151</v>
      </c>
    </row>
    <row r="82" spans="1:12" x14ac:dyDescent="0.2">
      <c r="A82" s="14" t="s">
        <v>88</v>
      </c>
      <c r="B82" s="32">
        <v>1592</v>
      </c>
      <c r="C82" s="33">
        <v>17</v>
      </c>
      <c r="D82" s="33">
        <v>9</v>
      </c>
      <c r="E82" s="33">
        <v>8</v>
      </c>
      <c r="F82" s="33">
        <v>116</v>
      </c>
      <c r="G82" s="33">
        <v>130</v>
      </c>
      <c r="H82" s="33">
        <v>-14</v>
      </c>
      <c r="I82" s="33">
        <v>-3</v>
      </c>
      <c r="J82" s="34">
        <v>1583</v>
      </c>
      <c r="K82" s="32">
        <f t="shared" si="2"/>
        <v>-9</v>
      </c>
      <c r="L82" s="35">
        <f t="shared" si="3"/>
        <v>-0.56532663316582443</v>
      </c>
    </row>
    <row r="83" spans="1:12" x14ac:dyDescent="0.2">
      <c r="A83" s="14" t="s">
        <v>89</v>
      </c>
      <c r="B83" s="32">
        <v>134</v>
      </c>
      <c r="C83" s="33">
        <v>1</v>
      </c>
      <c r="D83" s="33">
        <v>1</v>
      </c>
      <c r="E83" s="33">
        <v>0</v>
      </c>
      <c r="F83" s="33">
        <v>5</v>
      </c>
      <c r="G83" s="33">
        <v>2</v>
      </c>
      <c r="H83" s="33">
        <v>3</v>
      </c>
      <c r="I83" s="33">
        <v>0</v>
      </c>
      <c r="J83" s="34">
        <v>137</v>
      </c>
      <c r="K83" s="32">
        <f t="shared" si="2"/>
        <v>3</v>
      </c>
      <c r="L83" s="35">
        <f t="shared" si="3"/>
        <v>2.2388059701492438</v>
      </c>
    </row>
    <row r="84" spans="1:12" x14ac:dyDescent="0.2">
      <c r="A84" s="14" t="s">
        <v>90</v>
      </c>
      <c r="B84" s="32">
        <v>1323</v>
      </c>
      <c r="C84" s="33">
        <v>10</v>
      </c>
      <c r="D84" s="33">
        <v>14</v>
      </c>
      <c r="E84" s="33">
        <v>-4</v>
      </c>
      <c r="F84" s="33">
        <v>56</v>
      </c>
      <c r="G84" s="33">
        <v>63</v>
      </c>
      <c r="H84" s="33">
        <v>-7</v>
      </c>
      <c r="I84" s="33">
        <v>0</v>
      </c>
      <c r="J84" s="34">
        <v>1312</v>
      </c>
      <c r="K84" s="32">
        <f t="shared" si="2"/>
        <v>-11</v>
      </c>
      <c r="L84" s="35">
        <f t="shared" si="3"/>
        <v>-0.83144368858654616</v>
      </c>
    </row>
    <row r="85" spans="1:12" x14ac:dyDescent="0.2">
      <c r="A85" s="14" t="s">
        <v>91</v>
      </c>
      <c r="B85" s="32">
        <v>992</v>
      </c>
      <c r="C85" s="33">
        <v>7</v>
      </c>
      <c r="D85" s="33">
        <v>10</v>
      </c>
      <c r="E85" s="33">
        <v>-3</v>
      </c>
      <c r="F85" s="33">
        <v>37</v>
      </c>
      <c r="G85" s="33">
        <v>52</v>
      </c>
      <c r="H85" s="33">
        <v>-15</v>
      </c>
      <c r="I85" s="33">
        <v>-1</v>
      </c>
      <c r="J85" s="34">
        <v>973</v>
      </c>
      <c r="K85" s="32">
        <f t="shared" si="2"/>
        <v>-19</v>
      </c>
      <c r="L85" s="35">
        <f t="shared" si="3"/>
        <v>-1.9153225806451672</v>
      </c>
    </row>
    <row r="86" spans="1:12" x14ac:dyDescent="0.2">
      <c r="A86" s="14" t="s">
        <v>92</v>
      </c>
      <c r="B86" s="32">
        <v>159</v>
      </c>
      <c r="C86" s="33">
        <v>1</v>
      </c>
      <c r="D86" s="33">
        <v>2</v>
      </c>
      <c r="E86" s="33">
        <v>-1</v>
      </c>
      <c r="F86" s="33">
        <v>2</v>
      </c>
      <c r="G86" s="33">
        <v>0</v>
      </c>
      <c r="H86" s="33">
        <v>2</v>
      </c>
      <c r="I86" s="33">
        <v>0</v>
      </c>
      <c r="J86" s="34">
        <v>160</v>
      </c>
      <c r="K86" s="32">
        <f t="shared" si="2"/>
        <v>1</v>
      </c>
      <c r="L86" s="35">
        <f t="shared" si="3"/>
        <v>0.62893081761006897</v>
      </c>
    </row>
    <row r="87" spans="1:12" x14ac:dyDescent="0.2">
      <c r="A87" s="14" t="s">
        <v>93</v>
      </c>
      <c r="B87" s="32">
        <v>629</v>
      </c>
      <c r="C87" s="33">
        <v>7</v>
      </c>
      <c r="D87" s="33">
        <v>9</v>
      </c>
      <c r="E87" s="33">
        <v>-2</v>
      </c>
      <c r="F87" s="33">
        <v>24</v>
      </c>
      <c r="G87" s="33">
        <v>20</v>
      </c>
      <c r="H87" s="33">
        <v>4</v>
      </c>
      <c r="I87" s="33">
        <v>0</v>
      </c>
      <c r="J87" s="34">
        <v>631</v>
      </c>
      <c r="K87" s="32">
        <f t="shared" si="2"/>
        <v>2</v>
      </c>
      <c r="L87" s="35">
        <f t="shared" si="3"/>
        <v>0.31796502384737835</v>
      </c>
    </row>
    <row r="88" spans="1:12" s="26" customFormat="1" ht="18" customHeight="1" x14ac:dyDescent="0.2">
      <c r="A88" s="27" t="s">
        <v>94</v>
      </c>
      <c r="B88" s="28">
        <v>43120</v>
      </c>
      <c r="C88" s="29">
        <v>383</v>
      </c>
      <c r="D88" s="29">
        <v>374</v>
      </c>
      <c r="E88" s="29">
        <v>9</v>
      </c>
      <c r="F88" s="29">
        <v>3712</v>
      </c>
      <c r="G88" s="29">
        <v>3052</v>
      </c>
      <c r="H88" s="29">
        <v>660</v>
      </c>
      <c r="I88" s="29">
        <v>-29</v>
      </c>
      <c r="J88" s="30">
        <v>43760</v>
      </c>
      <c r="K88" s="28">
        <f t="shared" si="2"/>
        <v>640</v>
      </c>
      <c r="L88" s="31">
        <f t="shared" si="3"/>
        <v>1.4842300556586281</v>
      </c>
    </row>
    <row r="89" spans="1:12" x14ac:dyDescent="0.2">
      <c r="A89" s="14" t="s">
        <v>95</v>
      </c>
      <c r="B89" s="32">
        <v>697</v>
      </c>
      <c r="C89" s="33">
        <v>8</v>
      </c>
      <c r="D89" s="33">
        <v>4</v>
      </c>
      <c r="E89" s="33">
        <v>4</v>
      </c>
      <c r="F89" s="33">
        <v>61</v>
      </c>
      <c r="G89" s="33">
        <v>68</v>
      </c>
      <c r="H89" s="33">
        <v>-7</v>
      </c>
      <c r="I89" s="33">
        <v>-4</v>
      </c>
      <c r="J89" s="34">
        <v>690</v>
      </c>
      <c r="K89" s="32">
        <f t="shared" si="2"/>
        <v>-7</v>
      </c>
      <c r="L89" s="35">
        <f t="shared" si="3"/>
        <v>-1.0043041606886618</v>
      </c>
    </row>
    <row r="90" spans="1:12" x14ac:dyDescent="0.2">
      <c r="A90" s="14" t="s">
        <v>96</v>
      </c>
      <c r="B90" s="32">
        <v>2946</v>
      </c>
      <c r="C90" s="33">
        <v>21</v>
      </c>
      <c r="D90" s="33">
        <v>29</v>
      </c>
      <c r="E90" s="33">
        <v>-8</v>
      </c>
      <c r="F90" s="33">
        <v>210</v>
      </c>
      <c r="G90" s="33">
        <v>167</v>
      </c>
      <c r="H90" s="33">
        <v>43</v>
      </c>
      <c r="I90" s="33">
        <v>-1</v>
      </c>
      <c r="J90" s="34">
        <v>2980</v>
      </c>
      <c r="K90" s="32">
        <f t="shared" si="2"/>
        <v>34</v>
      </c>
      <c r="L90" s="35">
        <f t="shared" si="3"/>
        <v>1.154107264086889</v>
      </c>
    </row>
    <row r="91" spans="1:12" x14ac:dyDescent="0.2">
      <c r="A91" s="14" t="s">
        <v>97</v>
      </c>
      <c r="B91" s="32">
        <v>110</v>
      </c>
      <c r="C91" s="33">
        <v>3</v>
      </c>
      <c r="D91" s="33">
        <v>2</v>
      </c>
      <c r="E91" s="33">
        <v>1</v>
      </c>
      <c r="F91" s="33">
        <v>24</v>
      </c>
      <c r="G91" s="33">
        <v>15</v>
      </c>
      <c r="H91" s="33">
        <v>9</v>
      </c>
      <c r="I91" s="33">
        <v>0</v>
      </c>
      <c r="J91" s="34">
        <v>120</v>
      </c>
      <c r="K91" s="32">
        <f t="shared" si="2"/>
        <v>10</v>
      </c>
      <c r="L91" s="35">
        <f t="shared" si="3"/>
        <v>9.0909090909090793</v>
      </c>
    </row>
    <row r="92" spans="1:12" x14ac:dyDescent="0.2">
      <c r="A92" s="14" t="s">
        <v>98</v>
      </c>
      <c r="B92" s="32">
        <v>2807</v>
      </c>
      <c r="C92" s="33">
        <v>25</v>
      </c>
      <c r="D92" s="33">
        <v>28</v>
      </c>
      <c r="E92" s="33">
        <v>-3</v>
      </c>
      <c r="F92" s="33">
        <v>211</v>
      </c>
      <c r="G92" s="33">
        <v>168</v>
      </c>
      <c r="H92" s="33">
        <v>43</v>
      </c>
      <c r="I92" s="33">
        <v>-4</v>
      </c>
      <c r="J92" s="34">
        <v>2843</v>
      </c>
      <c r="K92" s="32">
        <f t="shared" si="2"/>
        <v>36</v>
      </c>
      <c r="L92" s="35">
        <f t="shared" si="3"/>
        <v>1.2825080156750914</v>
      </c>
    </row>
    <row r="93" spans="1:12" x14ac:dyDescent="0.2">
      <c r="A93" s="14" t="s">
        <v>99</v>
      </c>
      <c r="B93" s="32">
        <v>1583</v>
      </c>
      <c r="C93" s="33">
        <v>8</v>
      </c>
      <c r="D93" s="33">
        <v>14</v>
      </c>
      <c r="E93" s="33">
        <v>-6</v>
      </c>
      <c r="F93" s="33">
        <v>128</v>
      </c>
      <c r="G93" s="33">
        <v>164</v>
      </c>
      <c r="H93" s="33">
        <v>-36</v>
      </c>
      <c r="I93" s="33">
        <v>5</v>
      </c>
      <c r="J93" s="34">
        <v>1546</v>
      </c>
      <c r="K93" s="32">
        <f t="shared" si="2"/>
        <v>-37</v>
      </c>
      <c r="L93" s="35">
        <f t="shared" si="3"/>
        <v>-2.337334175615922</v>
      </c>
    </row>
    <row r="94" spans="1:12" x14ac:dyDescent="0.2">
      <c r="A94" s="14" t="s">
        <v>100</v>
      </c>
      <c r="B94" s="32">
        <v>437</v>
      </c>
      <c r="C94" s="33">
        <v>5</v>
      </c>
      <c r="D94" s="33">
        <v>1</v>
      </c>
      <c r="E94" s="33">
        <v>4</v>
      </c>
      <c r="F94" s="33">
        <v>36</v>
      </c>
      <c r="G94" s="33">
        <v>18</v>
      </c>
      <c r="H94" s="33">
        <v>18</v>
      </c>
      <c r="I94" s="33">
        <v>-2</v>
      </c>
      <c r="J94" s="34">
        <v>457</v>
      </c>
      <c r="K94" s="32">
        <f t="shared" si="2"/>
        <v>20</v>
      </c>
      <c r="L94" s="35">
        <f t="shared" si="3"/>
        <v>4.5766590389016102</v>
      </c>
    </row>
    <row r="95" spans="1:12" x14ac:dyDescent="0.2">
      <c r="A95" s="14" t="s">
        <v>101</v>
      </c>
      <c r="B95" s="32">
        <v>2071</v>
      </c>
      <c r="C95" s="33">
        <v>15</v>
      </c>
      <c r="D95" s="33">
        <v>17</v>
      </c>
      <c r="E95" s="33">
        <v>-2</v>
      </c>
      <c r="F95" s="33">
        <v>156</v>
      </c>
      <c r="G95" s="33">
        <v>129</v>
      </c>
      <c r="H95" s="33">
        <v>27</v>
      </c>
      <c r="I95" s="33">
        <v>-1</v>
      </c>
      <c r="J95" s="34">
        <v>2095</v>
      </c>
      <c r="K95" s="32">
        <f t="shared" si="2"/>
        <v>24</v>
      </c>
      <c r="L95" s="35">
        <f t="shared" si="3"/>
        <v>1.1588604538870015</v>
      </c>
    </row>
    <row r="96" spans="1:12" x14ac:dyDescent="0.2">
      <c r="A96" s="14" t="s">
        <v>102</v>
      </c>
      <c r="B96" s="32">
        <v>498</v>
      </c>
      <c r="C96" s="33">
        <v>3</v>
      </c>
      <c r="D96" s="33">
        <v>2</v>
      </c>
      <c r="E96" s="33">
        <v>1</v>
      </c>
      <c r="F96" s="33">
        <v>41</v>
      </c>
      <c r="G96" s="33">
        <v>24</v>
      </c>
      <c r="H96" s="33">
        <v>17</v>
      </c>
      <c r="I96" s="33">
        <v>0</v>
      </c>
      <c r="J96" s="34">
        <v>516</v>
      </c>
      <c r="K96" s="32">
        <f t="shared" si="2"/>
        <v>18</v>
      </c>
      <c r="L96" s="35">
        <f t="shared" si="3"/>
        <v>3.6144578313252964</v>
      </c>
    </row>
    <row r="97" spans="1:12" x14ac:dyDescent="0.2">
      <c r="A97" s="14" t="s">
        <v>103</v>
      </c>
      <c r="B97" s="32">
        <v>3540</v>
      </c>
      <c r="C97" s="33">
        <v>25</v>
      </c>
      <c r="D97" s="33">
        <v>25</v>
      </c>
      <c r="E97" s="33">
        <v>0</v>
      </c>
      <c r="F97" s="33">
        <v>287</v>
      </c>
      <c r="G97" s="33">
        <v>223</v>
      </c>
      <c r="H97" s="33">
        <v>64</v>
      </c>
      <c r="I97" s="33">
        <v>-1</v>
      </c>
      <c r="J97" s="34">
        <v>3603</v>
      </c>
      <c r="K97" s="32">
        <f t="shared" si="2"/>
        <v>63</v>
      </c>
      <c r="L97" s="35">
        <f t="shared" si="3"/>
        <v>1.7796610169491487</v>
      </c>
    </row>
    <row r="98" spans="1:12" x14ac:dyDescent="0.2">
      <c r="A98" s="14" t="s">
        <v>104</v>
      </c>
      <c r="B98" s="32">
        <v>1042</v>
      </c>
      <c r="C98" s="33">
        <v>23</v>
      </c>
      <c r="D98" s="33">
        <v>7</v>
      </c>
      <c r="E98" s="33">
        <v>16</v>
      </c>
      <c r="F98" s="33">
        <v>62</v>
      </c>
      <c r="G98" s="33">
        <v>57</v>
      </c>
      <c r="H98" s="33">
        <v>5</v>
      </c>
      <c r="I98" s="33">
        <v>0</v>
      </c>
      <c r="J98" s="34">
        <v>1063</v>
      </c>
      <c r="K98" s="32">
        <f t="shared" si="2"/>
        <v>21</v>
      </c>
      <c r="L98" s="35">
        <f t="shared" si="3"/>
        <v>2.0153550863723666</v>
      </c>
    </row>
    <row r="99" spans="1:12" x14ac:dyDescent="0.2">
      <c r="A99" s="14" t="s">
        <v>105</v>
      </c>
      <c r="B99" s="32">
        <v>803</v>
      </c>
      <c r="C99" s="33">
        <v>8</v>
      </c>
      <c r="D99" s="33">
        <v>6</v>
      </c>
      <c r="E99" s="33">
        <v>2</v>
      </c>
      <c r="F99" s="33">
        <v>68</v>
      </c>
      <c r="G99" s="33">
        <v>72</v>
      </c>
      <c r="H99" s="33">
        <v>-4</v>
      </c>
      <c r="I99" s="33">
        <v>1</v>
      </c>
      <c r="J99" s="34">
        <v>802</v>
      </c>
      <c r="K99" s="32">
        <f t="shared" si="2"/>
        <v>-1</v>
      </c>
      <c r="L99" s="35">
        <f t="shared" si="3"/>
        <v>-0.12453300124532518</v>
      </c>
    </row>
    <row r="100" spans="1:12" x14ac:dyDescent="0.2">
      <c r="A100" s="14" t="s">
        <v>106</v>
      </c>
      <c r="B100" s="32">
        <v>2262</v>
      </c>
      <c r="C100" s="33">
        <v>13</v>
      </c>
      <c r="D100" s="33">
        <v>20</v>
      </c>
      <c r="E100" s="33">
        <v>-7</v>
      </c>
      <c r="F100" s="33">
        <v>197</v>
      </c>
      <c r="G100" s="33">
        <v>188</v>
      </c>
      <c r="H100" s="33">
        <v>9</v>
      </c>
      <c r="I100" s="33">
        <v>3</v>
      </c>
      <c r="J100" s="34">
        <v>2267</v>
      </c>
      <c r="K100" s="32">
        <f t="shared" si="2"/>
        <v>5</v>
      </c>
      <c r="L100" s="35">
        <f t="shared" si="3"/>
        <v>0.22104332449160324</v>
      </c>
    </row>
    <row r="101" spans="1:12" x14ac:dyDescent="0.2">
      <c r="A101" s="14" t="s">
        <v>107</v>
      </c>
      <c r="B101" s="32">
        <v>3451</v>
      </c>
      <c r="C101" s="33">
        <v>19</v>
      </c>
      <c r="D101" s="33">
        <v>17</v>
      </c>
      <c r="E101" s="33">
        <v>2</v>
      </c>
      <c r="F101" s="33">
        <v>826</v>
      </c>
      <c r="G101" s="33">
        <v>679</v>
      </c>
      <c r="H101" s="33">
        <v>147</v>
      </c>
      <c r="I101" s="33">
        <v>1</v>
      </c>
      <c r="J101" s="34">
        <v>3601</v>
      </c>
      <c r="K101" s="32">
        <f t="shared" si="2"/>
        <v>150</v>
      </c>
      <c r="L101" s="35">
        <f t="shared" si="3"/>
        <v>4.3465662126919824</v>
      </c>
    </row>
    <row r="102" spans="1:12" x14ac:dyDescent="0.2">
      <c r="A102" s="14" t="s">
        <v>108</v>
      </c>
      <c r="B102" s="32">
        <v>239</v>
      </c>
      <c r="C102" s="33">
        <v>3</v>
      </c>
      <c r="D102" s="33">
        <v>1</v>
      </c>
      <c r="E102" s="33">
        <v>2</v>
      </c>
      <c r="F102" s="33">
        <v>20</v>
      </c>
      <c r="G102" s="33">
        <v>24</v>
      </c>
      <c r="H102" s="33">
        <v>-4</v>
      </c>
      <c r="I102" s="33">
        <v>-2</v>
      </c>
      <c r="J102" s="34">
        <v>235</v>
      </c>
      <c r="K102" s="32">
        <f t="shared" si="2"/>
        <v>-4</v>
      </c>
      <c r="L102" s="35">
        <f t="shared" si="3"/>
        <v>-1.6736401673640273</v>
      </c>
    </row>
    <row r="103" spans="1:12" x14ac:dyDescent="0.2">
      <c r="A103" s="14" t="s">
        <v>109</v>
      </c>
      <c r="B103" s="32">
        <v>1975</v>
      </c>
      <c r="C103" s="33">
        <v>22</v>
      </c>
      <c r="D103" s="33">
        <v>13</v>
      </c>
      <c r="E103" s="33">
        <v>9</v>
      </c>
      <c r="F103" s="33">
        <v>134</v>
      </c>
      <c r="G103" s="33">
        <v>87</v>
      </c>
      <c r="H103" s="33">
        <v>47</v>
      </c>
      <c r="I103" s="33">
        <v>-1</v>
      </c>
      <c r="J103" s="34">
        <v>2030</v>
      </c>
      <c r="K103" s="32">
        <f t="shared" si="2"/>
        <v>55</v>
      </c>
      <c r="L103" s="35">
        <f t="shared" si="3"/>
        <v>2.784810126582272</v>
      </c>
    </row>
    <row r="104" spans="1:12" x14ac:dyDescent="0.2">
      <c r="A104" s="14" t="s">
        <v>110</v>
      </c>
      <c r="B104" s="32">
        <v>382</v>
      </c>
      <c r="C104" s="33">
        <v>3</v>
      </c>
      <c r="D104" s="33">
        <v>1</v>
      </c>
      <c r="E104" s="33">
        <v>2</v>
      </c>
      <c r="F104" s="33">
        <v>56</v>
      </c>
      <c r="G104" s="33">
        <v>34</v>
      </c>
      <c r="H104" s="33">
        <v>22</v>
      </c>
      <c r="I104" s="33">
        <v>-3</v>
      </c>
      <c r="J104" s="34">
        <v>403</v>
      </c>
      <c r="K104" s="32">
        <f t="shared" si="2"/>
        <v>21</v>
      </c>
      <c r="L104" s="35">
        <f t="shared" si="3"/>
        <v>5.4973821989528773</v>
      </c>
    </row>
    <row r="105" spans="1:12" x14ac:dyDescent="0.2">
      <c r="A105" s="14" t="s">
        <v>94</v>
      </c>
      <c r="B105" s="32">
        <v>15123</v>
      </c>
      <c r="C105" s="33">
        <v>150</v>
      </c>
      <c r="D105" s="33">
        <v>158</v>
      </c>
      <c r="E105" s="33">
        <v>-8</v>
      </c>
      <c r="F105" s="33">
        <v>944</v>
      </c>
      <c r="G105" s="33">
        <v>724</v>
      </c>
      <c r="H105" s="33">
        <v>220</v>
      </c>
      <c r="I105" s="33">
        <v>-16</v>
      </c>
      <c r="J105" s="34">
        <v>15319</v>
      </c>
      <c r="K105" s="32">
        <f t="shared" si="2"/>
        <v>196</v>
      </c>
      <c r="L105" s="35">
        <f t="shared" si="3"/>
        <v>1.2960391456721538</v>
      </c>
    </row>
    <row r="106" spans="1:12" x14ac:dyDescent="0.2">
      <c r="A106" s="14" t="s">
        <v>111</v>
      </c>
      <c r="B106" s="32">
        <v>1110</v>
      </c>
      <c r="C106" s="33">
        <v>12</v>
      </c>
      <c r="D106" s="33">
        <v>14</v>
      </c>
      <c r="E106" s="33">
        <v>-2</v>
      </c>
      <c r="F106" s="33">
        <v>103</v>
      </c>
      <c r="G106" s="33">
        <v>75</v>
      </c>
      <c r="H106" s="33">
        <v>28</v>
      </c>
      <c r="I106" s="33">
        <v>-1</v>
      </c>
      <c r="J106" s="34">
        <v>1135</v>
      </c>
      <c r="K106" s="32">
        <f t="shared" si="2"/>
        <v>25</v>
      </c>
      <c r="L106" s="35">
        <f t="shared" si="3"/>
        <v>2.2522522522522479</v>
      </c>
    </row>
    <row r="107" spans="1:12" x14ac:dyDescent="0.2">
      <c r="A107" s="14" t="s">
        <v>112</v>
      </c>
      <c r="B107" s="32">
        <v>1573</v>
      </c>
      <c r="C107" s="33">
        <v>12</v>
      </c>
      <c r="D107" s="33">
        <v>12</v>
      </c>
      <c r="E107" s="33">
        <v>0</v>
      </c>
      <c r="F107" s="33">
        <v>114</v>
      </c>
      <c r="G107" s="33">
        <v>95</v>
      </c>
      <c r="H107" s="33">
        <v>19</v>
      </c>
      <c r="I107" s="33">
        <v>-1</v>
      </c>
      <c r="J107" s="34">
        <v>1591</v>
      </c>
      <c r="K107" s="32">
        <f t="shared" si="2"/>
        <v>18</v>
      </c>
      <c r="L107" s="35">
        <f t="shared" si="3"/>
        <v>1.1443102352193222</v>
      </c>
    </row>
    <row r="108" spans="1:12" x14ac:dyDescent="0.2">
      <c r="A108" s="14" t="s">
        <v>113</v>
      </c>
      <c r="B108" s="32">
        <v>471</v>
      </c>
      <c r="C108" s="33">
        <v>5</v>
      </c>
      <c r="D108" s="33">
        <v>3</v>
      </c>
      <c r="E108" s="33">
        <v>2</v>
      </c>
      <c r="F108" s="33">
        <v>34</v>
      </c>
      <c r="G108" s="33">
        <v>41</v>
      </c>
      <c r="H108" s="33">
        <v>-7</v>
      </c>
      <c r="I108" s="33">
        <v>-2</v>
      </c>
      <c r="J108" s="34">
        <v>464</v>
      </c>
      <c r="K108" s="32">
        <f t="shared" si="2"/>
        <v>-7</v>
      </c>
      <c r="L108" s="35">
        <f t="shared" si="3"/>
        <v>-1.4861995753715433</v>
      </c>
    </row>
    <row r="109" spans="1:12" s="26" customFormat="1" ht="18" customHeight="1" x14ac:dyDescent="0.2">
      <c r="A109" s="27" t="s">
        <v>114</v>
      </c>
      <c r="B109" s="28">
        <v>9919</v>
      </c>
      <c r="C109" s="29">
        <v>69</v>
      </c>
      <c r="D109" s="29">
        <v>81</v>
      </c>
      <c r="E109" s="29">
        <v>-12</v>
      </c>
      <c r="F109" s="29">
        <v>483</v>
      </c>
      <c r="G109" s="29">
        <v>428</v>
      </c>
      <c r="H109" s="29">
        <v>55</v>
      </c>
      <c r="I109" s="29">
        <v>-9</v>
      </c>
      <c r="J109" s="30">
        <v>9953</v>
      </c>
      <c r="K109" s="28">
        <f t="shared" si="2"/>
        <v>34</v>
      </c>
      <c r="L109" s="31">
        <f t="shared" si="3"/>
        <v>0.34277648956549456</v>
      </c>
    </row>
    <row r="110" spans="1:12" x14ac:dyDescent="0.2">
      <c r="A110" s="14" t="s">
        <v>115</v>
      </c>
      <c r="B110" s="32">
        <v>332</v>
      </c>
      <c r="C110" s="33">
        <v>1</v>
      </c>
      <c r="D110" s="33">
        <v>2</v>
      </c>
      <c r="E110" s="33">
        <v>-1</v>
      </c>
      <c r="F110" s="33">
        <v>32</v>
      </c>
      <c r="G110" s="33">
        <v>34</v>
      </c>
      <c r="H110" s="33">
        <v>-2</v>
      </c>
      <c r="I110" s="33">
        <v>0</v>
      </c>
      <c r="J110" s="34">
        <v>329</v>
      </c>
      <c r="K110" s="32">
        <f t="shared" si="2"/>
        <v>-3</v>
      </c>
      <c r="L110" s="35">
        <f t="shared" si="3"/>
        <v>-0.9036144578313241</v>
      </c>
    </row>
    <row r="111" spans="1:12" x14ac:dyDescent="0.2">
      <c r="A111" s="14" t="s">
        <v>116</v>
      </c>
      <c r="B111" s="32">
        <v>3353</v>
      </c>
      <c r="C111" s="33">
        <v>31</v>
      </c>
      <c r="D111" s="33">
        <v>24</v>
      </c>
      <c r="E111" s="33">
        <v>7</v>
      </c>
      <c r="F111" s="33">
        <v>174</v>
      </c>
      <c r="G111" s="33">
        <v>144</v>
      </c>
      <c r="H111" s="33">
        <v>30</v>
      </c>
      <c r="I111" s="33">
        <v>-4</v>
      </c>
      <c r="J111" s="34">
        <v>3386</v>
      </c>
      <c r="K111" s="32">
        <f t="shared" si="2"/>
        <v>33</v>
      </c>
      <c r="L111" s="35">
        <f t="shared" si="3"/>
        <v>0.98419325976738037</v>
      </c>
    </row>
    <row r="112" spans="1:12" x14ac:dyDescent="0.2">
      <c r="A112" s="14" t="s">
        <v>117</v>
      </c>
      <c r="B112" s="32">
        <v>1659</v>
      </c>
      <c r="C112" s="33">
        <v>20</v>
      </c>
      <c r="D112" s="33">
        <v>8</v>
      </c>
      <c r="E112" s="33">
        <v>12</v>
      </c>
      <c r="F112" s="33">
        <v>51</v>
      </c>
      <c r="G112" s="33">
        <v>66</v>
      </c>
      <c r="H112" s="33">
        <v>-15</v>
      </c>
      <c r="I112" s="33">
        <v>-1</v>
      </c>
      <c r="J112" s="34">
        <v>1655</v>
      </c>
      <c r="K112" s="32">
        <f t="shared" si="2"/>
        <v>-4</v>
      </c>
      <c r="L112" s="35">
        <f t="shared" si="3"/>
        <v>-0.24110910186860224</v>
      </c>
    </row>
    <row r="113" spans="1:12" x14ac:dyDescent="0.2">
      <c r="A113" s="14" t="s">
        <v>118</v>
      </c>
      <c r="B113" s="32">
        <v>1295</v>
      </c>
      <c r="C113" s="33">
        <v>3</v>
      </c>
      <c r="D113" s="33">
        <v>17</v>
      </c>
      <c r="E113" s="33">
        <v>-14</v>
      </c>
      <c r="F113" s="33">
        <v>41</v>
      </c>
      <c r="G113" s="33">
        <v>23</v>
      </c>
      <c r="H113" s="33">
        <v>18</v>
      </c>
      <c r="I113" s="33">
        <v>0</v>
      </c>
      <c r="J113" s="34">
        <v>1299</v>
      </c>
      <c r="K113" s="32">
        <f t="shared" si="2"/>
        <v>4</v>
      </c>
      <c r="L113" s="35">
        <f t="shared" si="3"/>
        <v>0.30888030888030471</v>
      </c>
    </row>
    <row r="114" spans="1:12" x14ac:dyDescent="0.2">
      <c r="A114" s="14" t="s">
        <v>119</v>
      </c>
      <c r="B114" s="32">
        <v>230</v>
      </c>
      <c r="C114" s="33">
        <v>1</v>
      </c>
      <c r="D114" s="33">
        <v>0</v>
      </c>
      <c r="E114" s="33">
        <v>1</v>
      </c>
      <c r="F114" s="33">
        <v>6</v>
      </c>
      <c r="G114" s="33">
        <v>15</v>
      </c>
      <c r="H114" s="33">
        <v>-9</v>
      </c>
      <c r="I114" s="33">
        <v>0</v>
      </c>
      <c r="J114" s="34">
        <v>222</v>
      </c>
      <c r="K114" s="32">
        <f t="shared" si="2"/>
        <v>-8</v>
      </c>
      <c r="L114" s="35">
        <f t="shared" si="3"/>
        <v>-3.4782608695652186</v>
      </c>
    </row>
    <row r="115" spans="1:12" x14ac:dyDescent="0.2">
      <c r="A115" s="14" t="s">
        <v>120</v>
      </c>
      <c r="B115" s="32">
        <v>413</v>
      </c>
      <c r="C115" s="33">
        <v>1</v>
      </c>
      <c r="D115" s="33">
        <v>0</v>
      </c>
      <c r="E115" s="33">
        <v>1</v>
      </c>
      <c r="F115" s="33">
        <v>35</v>
      </c>
      <c r="G115" s="33">
        <v>21</v>
      </c>
      <c r="H115" s="33">
        <v>14</v>
      </c>
      <c r="I115" s="33">
        <v>0</v>
      </c>
      <c r="J115" s="34">
        <v>428</v>
      </c>
      <c r="K115" s="32">
        <f t="shared" si="2"/>
        <v>15</v>
      </c>
      <c r="L115" s="35">
        <f t="shared" si="3"/>
        <v>3.6319612590799011</v>
      </c>
    </row>
    <row r="116" spans="1:12" x14ac:dyDescent="0.2">
      <c r="A116" s="14" t="s">
        <v>121</v>
      </c>
      <c r="B116" s="32">
        <v>975</v>
      </c>
      <c r="C116" s="33">
        <v>5</v>
      </c>
      <c r="D116" s="33">
        <v>14</v>
      </c>
      <c r="E116" s="33">
        <v>-9</v>
      </c>
      <c r="F116" s="33">
        <v>34</v>
      </c>
      <c r="G116" s="33">
        <v>42</v>
      </c>
      <c r="H116" s="33">
        <v>-8</v>
      </c>
      <c r="I116" s="33">
        <v>-2</v>
      </c>
      <c r="J116" s="34">
        <v>956</v>
      </c>
      <c r="K116" s="32">
        <f t="shared" si="2"/>
        <v>-19</v>
      </c>
      <c r="L116" s="35">
        <f t="shared" si="3"/>
        <v>-1.9487179487179418</v>
      </c>
    </row>
    <row r="117" spans="1:12" x14ac:dyDescent="0.2">
      <c r="A117" s="14" t="s">
        <v>122</v>
      </c>
      <c r="B117" s="32">
        <v>149</v>
      </c>
      <c r="C117" s="33">
        <v>0</v>
      </c>
      <c r="D117" s="33">
        <v>4</v>
      </c>
      <c r="E117" s="33">
        <v>-4</v>
      </c>
      <c r="F117" s="33">
        <v>8</v>
      </c>
      <c r="G117" s="33">
        <v>7</v>
      </c>
      <c r="H117" s="33">
        <v>1</v>
      </c>
      <c r="I117" s="33">
        <v>0</v>
      </c>
      <c r="J117" s="34">
        <v>146</v>
      </c>
      <c r="K117" s="32">
        <f t="shared" si="2"/>
        <v>-3</v>
      </c>
      <c r="L117" s="35">
        <f t="shared" si="3"/>
        <v>-2.0134228187919376</v>
      </c>
    </row>
    <row r="118" spans="1:12" x14ac:dyDescent="0.2">
      <c r="A118" s="14" t="s">
        <v>123</v>
      </c>
      <c r="B118" s="32">
        <v>1513</v>
      </c>
      <c r="C118" s="33">
        <v>7</v>
      </c>
      <c r="D118" s="33">
        <v>12</v>
      </c>
      <c r="E118" s="33">
        <v>-5</v>
      </c>
      <c r="F118" s="33">
        <v>102</v>
      </c>
      <c r="G118" s="33">
        <v>76</v>
      </c>
      <c r="H118" s="33">
        <v>26</v>
      </c>
      <c r="I118" s="33">
        <v>-2</v>
      </c>
      <c r="J118" s="34">
        <v>1532</v>
      </c>
      <c r="K118" s="32">
        <f t="shared" si="2"/>
        <v>19</v>
      </c>
      <c r="L118" s="35">
        <f t="shared" si="3"/>
        <v>1.255783212161262</v>
      </c>
    </row>
    <row r="119" spans="1:12" s="26" customFormat="1" ht="18" customHeight="1" x14ac:dyDescent="0.2">
      <c r="A119" s="27" t="s">
        <v>124</v>
      </c>
      <c r="B119" s="28">
        <v>39367</v>
      </c>
      <c r="C119" s="29">
        <v>408</v>
      </c>
      <c r="D119" s="29">
        <v>339</v>
      </c>
      <c r="E119" s="29">
        <v>69</v>
      </c>
      <c r="F119" s="29">
        <v>2640</v>
      </c>
      <c r="G119" s="29">
        <v>2243</v>
      </c>
      <c r="H119" s="29">
        <v>397</v>
      </c>
      <c r="I119" s="29">
        <v>-182</v>
      </c>
      <c r="J119" s="30">
        <v>39651</v>
      </c>
      <c r="K119" s="28">
        <f t="shared" si="2"/>
        <v>284</v>
      </c>
      <c r="L119" s="31">
        <f t="shared" si="3"/>
        <v>0.72141641476363816</v>
      </c>
    </row>
    <row r="120" spans="1:12" x14ac:dyDescent="0.2">
      <c r="A120" s="14" t="s">
        <v>125</v>
      </c>
      <c r="B120" s="32">
        <v>971</v>
      </c>
      <c r="C120" s="33">
        <v>10</v>
      </c>
      <c r="D120" s="33">
        <v>11</v>
      </c>
      <c r="E120" s="33">
        <v>-1</v>
      </c>
      <c r="F120" s="33">
        <v>76</v>
      </c>
      <c r="G120" s="33">
        <v>45</v>
      </c>
      <c r="H120" s="33">
        <v>31</v>
      </c>
      <c r="I120" s="33">
        <v>0</v>
      </c>
      <c r="J120" s="34">
        <v>1001</v>
      </c>
      <c r="K120" s="32">
        <f t="shared" si="2"/>
        <v>30</v>
      </c>
      <c r="L120" s="35">
        <f t="shared" si="3"/>
        <v>3.0895983522142103</v>
      </c>
    </row>
    <row r="121" spans="1:12" x14ac:dyDescent="0.2">
      <c r="A121" s="14" t="s">
        <v>126</v>
      </c>
      <c r="B121" s="32">
        <v>2576</v>
      </c>
      <c r="C121" s="33">
        <v>29</v>
      </c>
      <c r="D121" s="33">
        <v>10</v>
      </c>
      <c r="E121" s="33">
        <v>19</v>
      </c>
      <c r="F121" s="33">
        <v>160</v>
      </c>
      <c r="G121" s="33">
        <v>164</v>
      </c>
      <c r="H121" s="33">
        <v>-4</v>
      </c>
      <c r="I121" s="33">
        <v>-2</v>
      </c>
      <c r="J121" s="34">
        <v>2589</v>
      </c>
      <c r="K121" s="32">
        <f t="shared" si="2"/>
        <v>13</v>
      </c>
      <c r="L121" s="35">
        <f t="shared" si="3"/>
        <v>0.50465838509316541</v>
      </c>
    </row>
    <row r="122" spans="1:12" x14ac:dyDescent="0.2">
      <c r="A122" s="14" t="s">
        <v>127</v>
      </c>
      <c r="B122" s="32">
        <v>958</v>
      </c>
      <c r="C122" s="33">
        <v>14</v>
      </c>
      <c r="D122" s="33">
        <v>4</v>
      </c>
      <c r="E122" s="33">
        <v>10</v>
      </c>
      <c r="F122" s="33">
        <v>81</v>
      </c>
      <c r="G122" s="33">
        <v>81</v>
      </c>
      <c r="H122" s="33">
        <v>0</v>
      </c>
      <c r="I122" s="33">
        <v>0</v>
      </c>
      <c r="J122" s="34">
        <v>968</v>
      </c>
      <c r="K122" s="32">
        <f t="shared" si="2"/>
        <v>10</v>
      </c>
      <c r="L122" s="35">
        <f t="shared" si="3"/>
        <v>1.0438413361168983</v>
      </c>
    </row>
    <row r="123" spans="1:12" x14ac:dyDescent="0.2">
      <c r="A123" s="14" t="s">
        <v>128</v>
      </c>
      <c r="B123" s="32">
        <v>5852</v>
      </c>
      <c r="C123" s="33">
        <v>54</v>
      </c>
      <c r="D123" s="33">
        <v>46</v>
      </c>
      <c r="E123" s="33">
        <v>8</v>
      </c>
      <c r="F123" s="33">
        <v>397</v>
      </c>
      <c r="G123" s="33">
        <v>299</v>
      </c>
      <c r="H123" s="33">
        <v>98</v>
      </c>
      <c r="I123" s="33">
        <v>-2</v>
      </c>
      <c r="J123" s="34">
        <v>5956</v>
      </c>
      <c r="K123" s="32">
        <f t="shared" si="2"/>
        <v>104</v>
      </c>
      <c r="L123" s="35">
        <f t="shared" si="3"/>
        <v>1.7771701982228336</v>
      </c>
    </row>
    <row r="124" spans="1:12" x14ac:dyDescent="0.2">
      <c r="A124" s="14" t="s">
        <v>124</v>
      </c>
      <c r="B124" s="32">
        <v>28510</v>
      </c>
      <c r="C124" s="33">
        <v>296</v>
      </c>
      <c r="D124" s="33">
        <v>265</v>
      </c>
      <c r="E124" s="33">
        <v>31</v>
      </c>
      <c r="F124" s="33">
        <v>1885</v>
      </c>
      <c r="G124" s="33">
        <v>1616</v>
      </c>
      <c r="H124" s="33">
        <v>269</v>
      </c>
      <c r="I124" s="33">
        <v>-177</v>
      </c>
      <c r="J124" s="34">
        <v>28633</v>
      </c>
      <c r="K124" s="32">
        <f t="shared" si="2"/>
        <v>123</v>
      </c>
      <c r="L124" s="35">
        <f t="shared" si="3"/>
        <v>0.43142756927394998</v>
      </c>
    </row>
    <row r="125" spans="1:12" x14ac:dyDescent="0.2">
      <c r="A125" s="14" t="s">
        <v>129</v>
      </c>
      <c r="B125" s="32">
        <v>500</v>
      </c>
      <c r="C125" s="33">
        <v>5</v>
      </c>
      <c r="D125" s="33">
        <v>3</v>
      </c>
      <c r="E125" s="33">
        <v>2</v>
      </c>
      <c r="F125" s="33">
        <v>41</v>
      </c>
      <c r="G125" s="33">
        <v>38</v>
      </c>
      <c r="H125" s="33">
        <v>3</v>
      </c>
      <c r="I125" s="33">
        <v>-1</v>
      </c>
      <c r="J125" s="34">
        <v>504</v>
      </c>
      <c r="K125" s="32">
        <f t="shared" si="2"/>
        <v>4</v>
      </c>
      <c r="L125" s="35">
        <f t="shared" si="3"/>
        <v>0.79999999999999716</v>
      </c>
    </row>
    <row r="126" spans="1:12" s="26" customFormat="1" ht="18" customHeight="1" x14ac:dyDescent="0.2">
      <c r="A126" s="27" t="s">
        <v>130</v>
      </c>
      <c r="B126" s="28">
        <v>21841</v>
      </c>
      <c r="C126" s="29">
        <v>209</v>
      </c>
      <c r="D126" s="29">
        <v>154</v>
      </c>
      <c r="E126" s="29">
        <v>55</v>
      </c>
      <c r="F126" s="29">
        <v>1414</v>
      </c>
      <c r="G126" s="29">
        <v>1069</v>
      </c>
      <c r="H126" s="29">
        <v>345</v>
      </c>
      <c r="I126" s="29">
        <v>-8</v>
      </c>
      <c r="J126" s="30">
        <v>22233</v>
      </c>
      <c r="K126" s="28">
        <f t="shared" si="2"/>
        <v>392</v>
      </c>
      <c r="L126" s="31">
        <f t="shared" si="3"/>
        <v>1.7947896158600827</v>
      </c>
    </row>
    <row r="127" spans="1:12" x14ac:dyDescent="0.2">
      <c r="A127" s="14" t="s">
        <v>131</v>
      </c>
      <c r="B127" s="32">
        <v>2342</v>
      </c>
      <c r="C127" s="33">
        <v>21</v>
      </c>
      <c r="D127" s="33">
        <v>15</v>
      </c>
      <c r="E127" s="33">
        <v>6</v>
      </c>
      <c r="F127" s="33">
        <v>208</v>
      </c>
      <c r="G127" s="33">
        <v>155</v>
      </c>
      <c r="H127" s="33">
        <v>53</v>
      </c>
      <c r="I127" s="33">
        <v>10</v>
      </c>
      <c r="J127" s="34">
        <v>2411</v>
      </c>
      <c r="K127" s="32">
        <f t="shared" si="2"/>
        <v>69</v>
      </c>
      <c r="L127" s="35">
        <f t="shared" si="3"/>
        <v>2.9461998292058098</v>
      </c>
    </row>
    <row r="128" spans="1:12" x14ac:dyDescent="0.2">
      <c r="A128" s="14" t="s">
        <v>132</v>
      </c>
      <c r="B128" s="32">
        <v>2768</v>
      </c>
      <c r="C128" s="33">
        <v>28</v>
      </c>
      <c r="D128" s="33">
        <v>33</v>
      </c>
      <c r="E128" s="33">
        <v>-5</v>
      </c>
      <c r="F128" s="33">
        <v>185</v>
      </c>
      <c r="G128" s="33">
        <v>126</v>
      </c>
      <c r="H128" s="33">
        <v>59</v>
      </c>
      <c r="I128" s="33">
        <v>-6</v>
      </c>
      <c r="J128" s="34">
        <v>2816</v>
      </c>
      <c r="K128" s="32">
        <f t="shared" si="2"/>
        <v>48</v>
      </c>
      <c r="L128" s="35">
        <f t="shared" si="3"/>
        <v>1.7341040462427628</v>
      </c>
    </row>
    <row r="129" spans="1:12" x14ac:dyDescent="0.2">
      <c r="A129" s="14" t="s">
        <v>130</v>
      </c>
      <c r="B129" s="32">
        <v>6987</v>
      </c>
      <c r="C129" s="33">
        <v>63</v>
      </c>
      <c r="D129" s="33">
        <v>52</v>
      </c>
      <c r="E129" s="33">
        <v>11</v>
      </c>
      <c r="F129" s="33">
        <v>456</v>
      </c>
      <c r="G129" s="33">
        <v>312</v>
      </c>
      <c r="H129" s="33">
        <v>144</v>
      </c>
      <c r="I129" s="33">
        <v>-4</v>
      </c>
      <c r="J129" s="34">
        <v>7138</v>
      </c>
      <c r="K129" s="32">
        <f t="shared" si="2"/>
        <v>151</v>
      </c>
      <c r="L129" s="35">
        <f t="shared" si="3"/>
        <v>2.161156433376263</v>
      </c>
    </row>
    <row r="130" spans="1:12" x14ac:dyDescent="0.2">
      <c r="A130" s="14" t="s">
        <v>133</v>
      </c>
      <c r="B130" s="32">
        <v>5629</v>
      </c>
      <c r="C130" s="33">
        <v>57</v>
      </c>
      <c r="D130" s="33">
        <v>36</v>
      </c>
      <c r="E130" s="33">
        <v>21</v>
      </c>
      <c r="F130" s="33">
        <v>247</v>
      </c>
      <c r="G130" s="33">
        <v>228</v>
      </c>
      <c r="H130" s="33">
        <v>19</v>
      </c>
      <c r="I130" s="33">
        <v>-6</v>
      </c>
      <c r="J130" s="34">
        <v>5663</v>
      </c>
      <c r="K130" s="32">
        <f t="shared" si="2"/>
        <v>34</v>
      </c>
      <c r="L130" s="35">
        <f t="shared" si="3"/>
        <v>0.60401492272161761</v>
      </c>
    </row>
    <row r="131" spans="1:12" x14ac:dyDescent="0.2">
      <c r="A131" s="14" t="s">
        <v>134</v>
      </c>
      <c r="B131" s="32">
        <v>4115</v>
      </c>
      <c r="C131" s="33">
        <v>40</v>
      </c>
      <c r="D131" s="33">
        <v>18</v>
      </c>
      <c r="E131" s="33">
        <v>22</v>
      </c>
      <c r="F131" s="33">
        <v>318</v>
      </c>
      <c r="G131" s="33">
        <v>248</v>
      </c>
      <c r="H131" s="33">
        <v>70</v>
      </c>
      <c r="I131" s="33">
        <v>-2</v>
      </c>
      <c r="J131" s="34">
        <v>4205</v>
      </c>
      <c r="K131" s="32">
        <f t="shared" si="2"/>
        <v>90</v>
      </c>
      <c r="L131" s="35">
        <f t="shared" si="3"/>
        <v>2.1871202916160257</v>
      </c>
    </row>
    <row r="132" spans="1:12" s="26" customFormat="1" ht="18" customHeight="1" x14ac:dyDescent="0.2">
      <c r="A132" s="27" t="s">
        <v>135</v>
      </c>
      <c r="B132" s="28">
        <v>36627</v>
      </c>
      <c r="C132" s="29">
        <v>413</v>
      </c>
      <c r="D132" s="29">
        <v>306</v>
      </c>
      <c r="E132" s="29">
        <v>107</v>
      </c>
      <c r="F132" s="29">
        <v>2600</v>
      </c>
      <c r="G132" s="29">
        <v>1952</v>
      </c>
      <c r="H132" s="29">
        <v>648</v>
      </c>
      <c r="I132" s="29">
        <v>-42</v>
      </c>
      <c r="J132" s="30">
        <v>37340</v>
      </c>
      <c r="K132" s="28">
        <f t="shared" si="2"/>
        <v>713</v>
      </c>
      <c r="L132" s="31">
        <f t="shared" si="3"/>
        <v>1.9466513773991778</v>
      </c>
    </row>
    <row r="133" spans="1:12" x14ac:dyDescent="0.2">
      <c r="A133" s="14" t="s">
        <v>136</v>
      </c>
      <c r="B133" s="32">
        <v>746</v>
      </c>
      <c r="C133" s="33">
        <v>7</v>
      </c>
      <c r="D133" s="33">
        <v>8</v>
      </c>
      <c r="E133" s="33">
        <v>-1</v>
      </c>
      <c r="F133" s="33">
        <v>52</v>
      </c>
      <c r="G133" s="33">
        <v>34</v>
      </c>
      <c r="H133" s="33">
        <v>18</v>
      </c>
      <c r="I133" s="33">
        <v>0</v>
      </c>
      <c r="J133" s="34">
        <v>763</v>
      </c>
      <c r="K133" s="32">
        <f t="shared" ref="K133:K171" si="4">J133-B133</f>
        <v>17</v>
      </c>
      <c r="L133" s="35">
        <f t="shared" ref="L133:L171" si="5">J133/B133*100-100</f>
        <v>2.2788203753351155</v>
      </c>
    </row>
    <row r="134" spans="1:12" x14ac:dyDescent="0.2">
      <c r="A134" s="14" t="s">
        <v>137</v>
      </c>
      <c r="B134" s="32">
        <v>1215</v>
      </c>
      <c r="C134" s="33">
        <v>14</v>
      </c>
      <c r="D134" s="33">
        <v>11</v>
      </c>
      <c r="E134" s="33">
        <v>3</v>
      </c>
      <c r="F134" s="33">
        <v>118</v>
      </c>
      <c r="G134" s="33">
        <v>85</v>
      </c>
      <c r="H134" s="33">
        <v>33</v>
      </c>
      <c r="I134" s="33">
        <v>-1</v>
      </c>
      <c r="J134" s="34">
        <v>1250</v>
      </c>
      <c r="K134" s="32">
        <f t="shared" si="4"/>
        <v>35</v>
      </c>
      <c r="L134" s="35">
        <f t="shared" si="5"/>
        <v>2.8806584362139915</v>
      </c>
    </row>
    <row r="135" spans="1:12" x14ac:dyDescent="0.2">
      <c r="A135" s="14" t="s">
        <v>138</v>
      </c>
      <c r="B135" s="32">
        <v>6347</v>
      </c>
      <c r="C135" s="33">
        <v>65</v>
      </c>
      <c r="D135" s="33">
        <v>42</v>
      </c>
      <c r="E135" s="33">
        <v>23</v>
      </c>
      <c r="F135" s="33">
        <v>433</v>
      </c>
      <c r="G135" s="33">
        <v>283</v>
      </c>
      <c r="H135" s="33">
        <v>150</v>
      </c>
      <c r="I135" s="33">
        <v>-6</v>
      </c>
      <c r="J135" s="34">
        <v>6514</v>
      </c>
      <c r="K135" s="32">
        <f t="shared" si="4"/>
        <v>167</v>
      </c>
      <c r="L135" s="35">
        <f t="shared" si="5"/>
        <v>2.6311643296045304</v>
      </c>
    </row>
    <row r="136" spans="1:12" x14ac:dyDescent="0.2">
      <c r="A136" s="14" t="s">
        <v>139</v>
      </c>
      <c r="B136" s="32">
        <v>912</v>
      </c>
      <c r="C136" s="33">
        <v>9</v>
      </c>
      <c r="D136" s="33">
        <v>8</v>
      </c>
      <c r="E136" s="33">
        <v>1</v>
      </c>
      <c r="F136" s="33">
        <v>22</v>
      </c>
      <c r="G136" s="33">
        <v>23</v>
      </c>
      <c r="H136" s="33">
        <v>-1</v>
      </c>
      <c r="I136" s="33">
        <v>0</v>
      </c>
      <c r="J136" s="34">
        <v>912</v>
      </c>
      <c r="K136" s="32">
        <f t="shared" si="4"/>
        <v>0</v>
      </c>
      <c r="L136" s="35">
        <f t="shared" si="5"/>
        <v>0</v>
      </c>
    </row>
    <row r="137" spans="1:12" x14ac:dyDescent="0.2">
      <c r="A137" s="14" t="s">
        <v>140</v>
      </c>
      <c r="B137" s="32">
        <v>2333</v>
      </c>
      <c r="C137" s="33">
        <v>21</v>
      </c>
      <c r="D137" s="33">
        <v>26</v>
      </c>
      <c r="E137" s="33">
        <v>-5</v>
      </c>
      <c r="F137" s="33">
        <v>184</v>
      </c>
      <c r="G137" s="33">
        <v>122</v>
      </c>
      <c r="H137" s="33">
        <v>62</v>
      </c>
      <c r="I137" s="33">
        <v>-2</v>
      </c>
      <c r="J137" s="34">
        <v>2388</v>
      </c>
      <c r="K137" s="32">
        <f t="shared" si="4"/>
        <v>55</v>
      </c>
      <c r="L137" s="35">
        <f t="shared" si="5"/>
        <v>2.3574796399485649</v>
      </c>
    </row>
    <row r="138" spans="1:12" x14ac:dyDescent="0.2">
      <c r="A138" s="14" t="s">
        <v>135</v>
      </c>
      <c r="B138" s="32">
        <v>14973</v>
      </c>
      <c r="C138" s="33">
        <v>182</v>
      </c>
      <c r="D138" s="33">
        <v>115</v>
      </c>
      <c r="E138" s="33">
        <v>67</v>
      </c>
      <c r="F138" s="33">
        <v>989</v>
      </c>
      <c r="G138" s="33">
        <v>843</v>
      </c>
      <c r="H138" s="33">
        <v>146</v>
      </c>
      <c r="I138" s="33">
        <v>-23</v>
      </c>
      <c r="J138" s="34">
        <v>15163</v>
      </c>
      <c r="K138" s="32">
        <f t="shared" si="4"/>
        <v>190</v>
      </c>
      <c r="L138" s="35">
        <f t="shared" si="5"/>
        <v>1.2689507780671931</v>
      </c>
    </row>
    <row r="139" spans="1:12" x14ac:dyDescent="0.2">
      <c r="A139" s="14" t="s">
        <v>141</v>
      </c>
      <c r="B139" s="32">
        <v>1899</v>
      </c>
      <c r="C139" s="33">
        <v>23</v>
      </c>
      <c r="D139" s="33">
        <v>15</v>
      </c>
      <c r="E139" s="33">
        <v>8</v>
      </c>
      <c r="F139" s="33">
        <v>138</v>
      </c>
      <c r="G139" s="33">
        <v>93</v>
      </c>
      <c r="H139" s="33">
        <v>45</v>
      </c>
      <c r="I139" s="33">
        <v>-2</v>
      </c>
      <c r="J139" s="34">
        <v>1950</v>
      </c>
      <c r="K139" s="32">
        <f t="shared" si="4"/>
        <v>51</v>
      </c>
      <c r="L139" s="35">
        <f t="shared" si="5"/>
        <v>2.6856240126382289</v>
      </c>
    </row>
    <row r="140" spans="1:12" x14ac:dyDescent="0.2">
      <c r="A140" s="14" t="s">
        <v>142</v>
      </c>
      <c r="B140" s="32">
        <v>2458</v>
      </c>
      <c r="C140" s="33">
        <v>22</v>
      </c>
      <c r="D140" s="33">
        <v>22</v>
      </c>
      <c r="E140" s="33">
        <v>0</v>
      </c>
      <c r="F140" s="33">
        <v>176</v>
      </c>
      <c r="G140" s="33">
        <v>146</v>
      </c>
      <c r="H140" s="33">
        <v>30</v>
      </c>
      <c r="I140" s="33">
        <v>-4</v>
      </c>
      <c r="J140" s="34">
        <v>2484</v>
      </c>
      <c r="K140" s="32">
        <f t="shared" si="4"/>
        <v>26</v>
      </c>
      <c r="L140" s="35">
        <f t="shared" si="5"/>
        <v>1.0577705451586752</v>
      </c>
    </row>
    <row r="141" spans="1:12" x14ac:dyDescent="0.2">
      <c r="A141" s="14" t="s">
        <v>143</v>
      </c>
      <c r="B141" s="32">
        <v>1760</v>
      </c>
      <c r="C141" s="33">
        <v>16</v>
      </c>
      <c r="D141" s="33">
        <v>16</v>
      </c>
      <c r="E141" s="33">
        <v>0</v>
      </c>
      <c r="F141" s="33">
        <v>175</v>
      </c>
      <c r="G141" s="33">
        <v>122</v>
      </c>
      <c r="H141" s="33">
        <v>53</v>
      </c>
      <c r="I141" s="33">
        <v>-3</v>
      </c>
      <c r="J141" s="34">
        <v>1810</v>
      </c>
      <c r="K141" s="32">
        <f t="shared" si="4"/>
        <v>50</v>
      </c>
      <c r="L141" s="35">
        <f t="shared" si="5"/>
        <v>2.8409090909090793</v>
      </c>
    </row>
    <row r="142" spans="1:12" x14ac:dyDescent="0.2">
      <c r="A142" s="14" t="s">
        <v>144</v>
      </c>
      <c r="B142" s="32">
        <v>3834</v>
      </c>
      <c r="C142" s="33">
        <v>53</v>
      </c>
      <c r="D142" s="33">
        <v>43</v>
      </c>
      <c r="E142" s="33">
        <v>10</v>
      </c>
      <c r="F142" s="33">
        <v>307</v>
      </c>
      <c r="G142" s="33">
        <v>194</v>
      </c>
      <c r="H142" s="33">
        <v>113</v>
      </c>
      <c r="I142" s="33">
        <v>-1</v>
      </c>
      <c r="J142" s="34">
        <v>3956</v>
      </c>
      <c r="K142" s="32">
        <f t="shared" si="4"/>
        <v>122</v>
      </c>
      <c r="L142" s="35">
        <f t="shared" si="5"/>
        <v>3.1820552947313416</v>
      </c>
    </row>
    <row r="143" spans="1:12" x14ac:dyDescent="0.2">
      <c r="A143" s="14" t="s">
        <v>145</v>
      </c>
      <c r="B143" s="32">
        <v>150</v>
      </c>
      <c r="C143" s="33">
        <v>1</v>
      </c>
      <c r="D143" s="33">
        <v>0</v>
      </c>
      <c r="E143" s="33">
        <v>1</v>
      </c>
      <c r="F143" s="33">
        <v>6</v>
      </c>
      <c r="G143" s="33">
        <v>7</v>
      </c>
      <c r="H143" s="33">
        <v>-1</v>
      </c>
      <c r="I143" s="33">
        <v>0</v>
      </c>
      <c r="J143" s="34">
        <v>150</v>
      </c>
      <c r="K143" s="32">
        <f t="shared" si="4"/>
        <v>0</v>
      </c>
      <c r="L143" s="35">
        <f t="shared" si="5"/>
        <v>0</v>
      </c>
    </row>
    <row r="144" spans="1:12" s="26" customFormat="1" ht="18" customHeight="1" x14ac:dyDescent="0.2">
      <c r="A144" s="27" t="s">
        <v>146</v>
      </c>
      <c r="B144" s="28">
        <v>12990</v>
      </c>
      <c r="C144" s="29">
        <v>145</v>
      </c>
      <c r="D144" s="29">
        <v>92</v>
      </c>
      <c r="E144" s="29">
        <v>53</v>
      </c>
      <c r="F144" s="29">
        <v>882</v>
      </c>
      <c r="G144" s="29">
        <v>640</v>
      </c>
      <c r="H144" s="29">
        <v>242</v>
      </c>
      <c r="I144" s="29">
        <v>-9</v>
      </c>
      <c r="J144" s="30">
        <v>13276</v>
      </c>
      <c r="K144" s="28">
        <f t="shared" si="4"/>
        <v>286</v>
      </c>
      <c r="L144" s="31">
        <f t="shared" si="5"/>
        <v>2.2016936104696043</v>
      </c>
    </row>
    <row r="145" spans="1:12" x14ac:dyDescent="0.2">
      <c r="A145" s="14" t="s">
        <v>147</v>
      </c>
      <c r="B145" s="32">
        <v>7005</v>
      </c>
      <c r="C145" s="33">
        <v>72</v>
      </c>
      <c r="D145" s="33">
        <v>55</v>
      </c>
      <c r="E145" s="33">
        <v>17</v>
      </c>
      <c r="F145" s="33">
        <v>606</v>
      </c>
      <c r="G145" s="33">
        <v>448</v>
      </c>
      <c r="H145" s="33">
        <v>158</v>
      </c>
      <c r="I145" s="33">
        <v>0</v>
      </c>
      <c r="J145" s="34">
        <v>7180</v>
      </c>
      <c r="K145" s="32">
        <f t="shared" si="4"/>
        <v>175</v>
      </c>
      <c r="L145" s="35">
        <f t="shared" si="5"/>
        <v>2.4982155603140654</v>
      </c>
    </row>
    <row r="146" spans="1:12" x14ac:dyDescent="0.2">
      <c r="A146" s="14" t="s">
        <v>148</v>
      </c>
      <c r="B146" s="32">
        <v>196</v>
      </c>
      <c r="C146" s="33">
        <v>3</v>
      </c>
      <c r="D146" s="33">
        <v>2</v>
      </c>
      <c r="E146" s="33">
        <v>1</v>
      </c>
      <c r="F146" s="33">
        <v>17</v>
      </c>
      <c r="G146" s="33">
        <v>10</v>
      </c>
      <c r="H146" s="33">
        <v>7</v>
      </c>
      <c r="I146" s="33">
        <v>2</v>
      </c>
      <c r="J146" s="34">
        <v>206</v>
      </c>
      <c r="K146" s="32">
        <f t="shared" si="4"/>
        <v>10</v>
      </c>
      <c r="L146" s="35">
        <f t="shared" si="5"/>
        <v>5.1020408163265216</v>
      </c>
    </row>
    <row r="147" spans="1:12" x14ac:dyDescent="0.2">
      <c r="A147" s="14" t="s">
        <v>149</v>
      </c>
      <c r="B147" s="32">
        <v>705</v>
      </c>
      <c r="C147" s="33">
        <v>3</v>
      </c>
      <c r="D147" s="33">
        <v>2</v>
      </c>
      <c r="E147" s="33">
        <v>1</v>
      </c>
      <c r="F147" s="33">
        <v>29</v>
      </c>
      <c r="G147" s="33">
        <v>3</v>
      </c>
      <c r="H147" s="33">
        <v>26</v>
      </c>
      <c r="I147" s="33">
        <v>-1</v>
      </c>
      <c r="J147" s="34">
        <v>731</v>
      </c>
      <c r="K147" s="32">
        <f t="shared" si="4"/>
        <v>26</v>
      </c>
      <c r="L147" s="35">
        <f t="shared" si="5"/>
        <v>3.687943262411352</v>
      </c>
    </row>
    <row r="148" spans="1:12" x14ac:dyDescent="0.2">
      <c r="A148" s="14" t="s">
        <v>150</v>
      </c>
      <c r="B148" s="32">
        <v>2792</v>
      </c>
      <c r="C148" s="33">
        <v>41</v>
      </c>
      <c r="D148" s="33">
        <v>17</v>
      </c>
      <c r="E148" s="33">
        <v>24</v>
      </c>
      <c r="F148" s="33">
        <v>119</v>
      </c>
      <c r="G148" s="33">
        <v>87</v>
      </c>
      <c r="H148" s="33">
        <v>32</v>
      </c>
      <c r="I148" s="33">
        <v>-5</v>
      </c>
      <c r="J148" s="34">
        <v>2843</v>
      </c>
      <c r="K148" s="32">
        <f t="shared" si="4"/>
        <v>51</v>
      </c>
      <c r="L148" s="35">
        <f t="shared" si="5"/>
        <v>1.8266475644699085</v>
      </c>
    </row>
    <row r="149" spans="1:12" x14ac:dyDescent="0.2">
      <c r="A149" s="14" t="s">
        <v>151</v>
      </c>
      <c r="B149" s="32">
        <v>826</v>
      </c>
      <c r="C149" s="33">
        <v>10</v>
      </c>
      <c r="D149" s="33">
        <v>8</v>
      </c>
      <c r="E149" s="33">
        <v>2</v>
      </c>
      <c r="F149" s="33">
        <v>33</v>
      </c>
      <c r="G149" s="33">
        <v>38</v>
      </c>
      <c r="H149" s="33">
        <v>-5</v>
      </c>
      <c r="I149" s="33">
        <v>-2</v>
      </c>
      <c r="J149" s="34">
        <v>821</v>
      </c>
      <c r="K149" s="32">
        <f t="shared" si="4"/>
        <v>-5</v>
      </c>
      <c r="L149" s="35">
        <f t="shared" si="5"/>
        <v>-0.60532687651331685</v>
      </c>
    </row>
    <row r="150" spans="1:12" x14ac:dyDescent="0.2">
      <c r="A150" s="14" t="s">
        <v>152</v>
      </c>
      <c r="B150" s="32">
        <v>1466</v>
      </c>
      <c r="C150" s="33">
        <v>16</v>
      </c>
      <c r="D150" s="33">
        <v>8</v>
      </c>
      <c r="E150" s="33">
        <v>8</v>
      </c>
      <c r="F150" s="33">
        <v>78</v>
      </c>
      <c r="G150" s="33">
        <v>54</v>
      </c>
      <c r="H150" s="33">
        <v>24</v>
      </c>
      <c r="I150" s="33">
        <v>-3</v>
      </c>
      <c r="J150" s="34">
        <v>1495</v>
      </c>
      <c r="K150" s="32">
        <f t="shared" si="4"/>
        <v>29</v>
      </c>
      <c r="L150" s="35">
        <f t="shared" si="5"/>
        <v>1.9781718963165105</v>
      </c>
    </row>
    <row r="151" spans="1:12" s="26" customFormat="1" ht="18" customHeight="1" x14ac:dyDescent="0.2">
      <c r="A151" s="27" t="s">
        <v>153</v>
      </c>
      <c r="B151" s="28">
        <v>11252</v>
      </c>
      <c r="C151" s="29">
        <v>120</v>
      </c>
      <c r="D151" s="29">
        <v>86</v>
      </c>
      <c r="E151" s="29">
        <v>34</v>
      </c>
      <c r="F151" s="29">
        <v>853</v>
      </c>
      <c r="G151" s="29">
        <v>747</v>
      </c>
      <c r="H151" s="29">
        <v>106</v>
      </c>
      <c r="I151" s="29">
        <v>-24</v>
      </c>
      <c r="J151" s="30">
        <v>11368</v>
      </c>
      <c r="K151" s="28">
        <f t="shared" si="4"/>
        <v>116</v>
      </c>
      <c r="L151" s="31">
        <f t="shared" si="5"/>
        <v>1.0309278350515427</v>
      </c>
    </row>
    <row r="152" spans="1:12" x14ac:dyDescent="0.2">
      <c r="A152" s="14" t="s">
        <v>154</v>
      </c>
      <c r="B152" s="32">
        <v>525</v>
      </c>
      <c r="C152" s="33">
        <v>6</v>
      </c>
      <c r="D152" s="33">
        <v>7</v>
      </c>
      <c r="E152" s="33">
        <v>-1</v>
      </c>
      <c r="F152" s="33">
        <v>28</v>
      </c>
      <c r="G152" s="33">
        <v>21</v>
      </c>
      <c r="H152" s="33">
        <v>7</v>
      </c>
      <c r="I152" s="33">
        <v>0</v>
      </c>
      <c r="J152" s="34">
        <v>531</v>
      </c>
      <c r="K152" s="32">
        <f t="shared" si="4"/>
        <v>6</v>
      </c>
      <c r="L152" s="35">
        <f t="shared" si="5"/>
        <v>1.1428571428571388</v>
      </c>
    </row>
    <row r="153" spans="1:12" x14ac:dyDescent="0.2">
      <c r="A153" s="14" t="s">
        <v>155</v>
      </c>
      <c r="B153" s="32">
        <v>634</v>
      </c>
      <c r="C153" s="33">
        <v>7</v>
      </c>
      <c r="D153" s="33">
        <v>7</v>
      </c>
      <c r="E153" s="33">
        <v>0</v>
      </c>
      <c r="F153" s="33">
        <v>40</v>
      </c>
      <c r="G153" s="33">
        <v>25</v>
      </c>
      <c r="H153" s="33">
        <v>15</v>
      </c>
      <c r="I153" s="33">
        <v>0</v>
      </c>
      <c r="J153" s="34">
        <v>649</v>
      </c>
      <c r="K153" s="32">
        <f t="shared" si="4"/>
        <v>15</v>
      </c>
      <c r="L153" s="35">
        <f t="shared" si="5"/>
        <v>2.3659305993690936</v>
      </c>
    </row>
    <row r="154" spans="1:12" x14ac:dyDescent="0.2">
      <c r="A154" s="14" t="s">
        <v>156</v>
      </c>
      <c r="B154" s="32">
        <v>1012</v>
      </c>
      <c r="C154" s="33">
        <v>14</v>
      </c>
      <c r="D154" s="33">
        <v>7</v>
      </c>
      <c r="E154" s="33">
        <v>7</v>
      </c>
      <c r="F154" s="33">
        <v>78</v>
      </c>
      <c r="G154" s="33">
        <v>72</v>
      </c>
      <c r="H154" s="33">
        <v>6</v>
      </c>
      <c r="I154" s="33">
        <v>0</v>
      </c>
      <c r="J154" s="34">
        <v>1025</v>
      </c>
      <c r="K154" s="32">
        <f t="shared" si="4"/>
        <v>13</v>
      </c>
      <c r="L154" s="35">
        <f t="shared" si="5"/>
        <v>1.2845849802371561</v>
      </c>
    </row>
    <row r="155" spans="1:12" x14ac:dyDescent="0.2">
      <c r="A155" s="14" t="s">
        <v>157</v>
      </c>
      <c r="B155" s="32">
        <v>334</v>
      </c>
      <c r="C155" s="33">
        <v>4</v>
      </c>
      <c r="D155" s="33">
        <v>2</v>
      </c>
      <c r="E155" s="33">
        <v>2</v>
      </c>
      <c r="F155" s="33">
        <v>24</v>
      </c>
      <c r="G155" s="33">
        <v>23</v>
      </c>
      <c r="H155" s="33">
        <v>1</v>
      </c>
      <c r="I155" s="33">
        <v>0</v>
      </c>
      <c r="J155" s="34">
        <v>337</v>
      </c>
      <c r="K155" s="32">
        <f t="shared" si="4"/>
        <v>3</v>
      </c>
      <c r="L155" s="35">
        <f t="shared" si="5"/>
        <v>0.89820359281435458</v>
      </c>
    </row>
    <row r="156" spans="1:12" x14ac:dyDescent="0.2">
      <c r="A156" s="14" t="s">
        <v>158</v>
      </c>
      <c r="B156" s="32">
        <v>1379</v>
      </c>
      <c r="C156" s="33">
        <v>11</v>
      </c>
      <c r="D156" s="33">
        <v>7</v>
      </c>
      <c r="E156" s="33">
        <v>4</v>
      </c>
      <c r="F156" s="33">
        <v>154</v>
      </c>
      <c r="G156" s="33">
        <v>171</v>
      </c>
      <c r="H156" s="33">
        <v>-17</v>
      </c>
      <c r="I156" s="33">
        <v>1</v>
      </c>
      <c r="J156" s="34">
        <v>1367</v>
      </c>
      <c r="K156" s="32">
        <f t="shared" si="4"/>
        <v>-12</v>
      </c>
      <c r="L156" s="35">
        <f t="shared" si="5"/>
        <v>-0.87019579405365732</v>
      </c>
    </row>
    <row r="157" spans="1:12" x14ac:dyDescent="0.2">
      <c r="A157" s="14" t="s">
        <v>159</v>
      </c>
      <c r="B157" s="32">
        <v>137</v>
      </c>
      <c r="C157" s="33">
        <v>1</v>
      </c>
      <c r="D157" s="33">
        <v>2</v>
      </c>
      <c r="E157" s="33">
        <v>-1</v>
      </c>
      <c r="F157" s="33">
        <v>17</v>
      </c>
      <c r="G157" s="33">
        <v>20</v>
      </c>
      <c r="H157" s="33">
        <v>-3</v>
      </c>
      <c r="I157" s="33">
        <v>-1</v>
      </c>
      <c r="J157" s="34">
        <v>132</v>
      </c>
      <c r="K157" s="32">
        <f t="shared" si="4"/>
        <v>-5</v>
      </c>
      <c r="L157" s="35">
        <f t="shared" si="5"/>
        <v>-3.649635036496349</v>
      </c>
    </row>
    <row r="158" spans="1:12" x14ac:dyDescent="0.2">
      <c r="A158" s="14" t="s">
        <v>160</v>
      </c>
      <c r="B158" s="32">
        <v>3876</v>
      </c>
      <c r="C158" s="33">
        <v>47</v>
      </c>
      <c r="D158" s="33">
        <v>29</v>
      </c>
      <c r="E158" s="33">
        <v>18</v>
      </c>
      <c r="F158" s="33">
        <v>285</v>
      </c>
      <c r="G158" s="33">
        <v>227</v>
      </c>
      <c r="H158" s="33">
        <v>58</v>
      </c>
      <c r="I158" s="33">
        <v>-18</v>
      </c>
      <c r="J158" s="34">
        <v>3934</v>
      </c>
      <c r="K158" s="32">
        <f t="shared" si="4"/>
        <v>58</v>
      </c>
      <c r="L158" s="35">
        <f t="shared" si="5"/>
        <v>1.4963880288957796</v>
      </c>
    </row>
    <row r="159" spans="1:12" x14ac:dyDescent="0.2">
      <c r="A159" s="14" t="s">
        <v>161</v>
      </c>
      <c r="B159" s="32">
        <v>1139</v>
      </c>
      <c r="C159" s="33">
        <v>8</v>
      </c>
      <c r="D159" s="33">
        <v>14</v>
      </c>
      <c r="E159" s="33">
        <v>-6</v>
      </c>
      <c r="F159" s="33">
        <v>66</v>
      </c>
      <c r="G159" s="33">
        <v>85</v>
      </c>
      <c r="H159" s="33">
        <v>-19</v>
      </c>
      <c r="I159" s="33">
        <v>0</v>
      </c>
      <c r="J159" s="34">
        <v>1114</v>
      </c>
      <c r="K159" s="32">
        <f t="shared" si="4"/>
        <v>-25</v>
      </c>
      <c r="L159" s="35">
        <f t="shared" si="5"/>
        <v>-2.1949078138718221</v>
      </c>
    </row>
    <row r="160" spans="1:12" x14ac:dyDescent="0.2">
      <c r="A160" s="14" t="s">
        <v>162</v>
      </c>
      <c r="B160" s="32">
        <v>1694</v>
      </c>
      <c r="C160" s="33">
        <v>17</v>
      </c>
      <c r="D160" s="33">
        <v>11</v>
      </c>
      <c r="E160" s="33">
        <v>6</v>
      </c>
      <c r="F160" s="33">
        <v>129</v>
      </c>
      <c r="G160" s="33">
        <v>79</v>
      </c>
      <c r="H160" s="33">
        <v>50</v>
      </c>
      <c r="I160" s="33">
        <v>-6</v>
      </c>
      <c r="J160" s="34">
        <v>1744</v>
      </c>
      <c r="K160" s="32">
        <f t="shared" si="4"/>
        <v>50</v>
      </c>
      <c r="L160" s="35">
        <f t="shared" si="5"/>
        <v>2.9515938606847811</v>
      </c>
    </row>
    <row r="161" spans="1:12" x14ac:dyDescent="0.2">
      <c r="A161" s="14" t="s">
        <v>163</v>
      </c>
      <c r="B161" s="32">
        <v>522</v>
      </c>
      <c r="C161" s="33">
        <v>5</v>
      </c>
      <c r="D161" s="33">
        <v>0</v>
      </c>
      <c r="E161" s="33">
        <v>5</v>
      </c>
      <c r="F161" s="33">
        <v>32</v>
      </c>
      <c r="G161" s="33">
        <v>24</v>
      </c>
      <c r="H161" s="33">
        <v>8</v>
      </c>
      <c r="I161" s="33">
        <v>0</v>
      </c>
      <c r="J161" s="34">
        <v>535</v>
      </c>
      <c r="K161" s="32">
        <f t="shared" si="4"/>
        <v>13</v>
      </c>
      <c r="L161" s="35">
        <f t="shared" si="5"/>
        <v>2.4904214559387015</v>
      </c>
    </row>
    <row r="162" spans="1:12" s="26" customFormat="1" ht="18" customHeight="1" x14ac:dyDescent="0.2">
      <c r="A162" s="27" t="s">
        <v>164</v>
      </c>
      <c r="B162" s="28">
        <v>37505</v>
      </c>
      <c r="C162" s="29">
        <v>394</v>
      </c>
      <c r="D162" s="29">
        <v>256</v>
      </c>
      <c r="E162" s="29">
        <v>138</v>
      </c>
      <c r="F162" s="29">
        <v>2858</v>
      </c>
      <c r="G162" s="29">
        <v>2239</v>
      </c>
      <c r="H162" s="29">
        <v>619</v>
      </c>
      <c r="I162" s="29">
        <v>-41</v>
      </c>
      <c r="J162" s="30">
        <v>38221</v>
      </c>
      <c r="K162" s="28">
        <f t="shared" si="4"/>
        <v>716</v>
      </c>
      <c r="L162" s="31">
        <f t="shared" si="5"/>
        <v>1.9090787894947283</v>
      </c>
    </row>
    <row r="163" spans="1:12" x14ac:dyDescent="0.2">
      <c r="A163" s="14" t="s">
        <v>165</v>
      </c>
      <c r="B163" s="32">
        <v>1220</v>
      </c>
      <c r="C163" s="33">
        <v>14</v>
      </c>
      <c r="D163" s="33">
        <v>9</v>
      </c>
      <c r="E163" s="33">
        <v>5</v>
      </c>
      <c r="F163" s="33">
        <v>85</v>
      </c>
      <c r="G163" s="33">
        <v>92</v>
      </c>
      <c r="H163" s="33">
        <v>-7</v>
      </c>
      <c r="I163" s="33">
        <v>-1</v>
      </c>
      <c r="J163" s="34">
        <v>1217</v>
      </c>
      <c r="K163" s="32">
        <f t="shared" si="4"/>
        <v>-3</v>
      </c>
      <c r="L163" s="35">
        <f t="shared" si="5"/>
        <v>-0.24590163934425391</v>
      </c>
    </row>
    <row r="164" spans="1:12" x14ac:dyDescent="0.2">
      <c r="A164" s="14" t="s">
        <v>166</v>
      </c>
      <c r="B164" s="32">
        <v>6324</v>
      </c>
      <c r="C164" s="33">
        <v>68</v>
      </c>
      <c r="D164" s="33">
        <v>24</v>
      </c>
      <c r="E164" s="33">
        <v>44</v>
      </c>
      <c r="F164" s="33">
        <v>457</v>
      </c>
      <c r="G164" s="33">
        <v>380</v>
      </c>
      <c r="H164" s="33">
        <v>77</v>
      </c>
      <c r="I164" s="33">
        <v>-2</v>
      </c>
      <c r="J164" s="34">
        <v>6443</v>
      </c>
      <c r="K164" s="32">
        <f t="shared" si="4"/>
        <v>119</v>
      </c>
      <c r="L164" s="35">
        <f t="shared" si="5"/>
        <v>1.8817204301075208</v>
      </c>
    </row>
    <row r="165" spans="1:12" x14ac:dyDescent="0.2">
      <c r="A165" s="14" t="s">
        <v>164</v>
      </c>
      <c r="B165" s="32">
        <v>15476</v>
      </c>
      <c r="C165" s="33">
        <v>162</v>
      </c>
      <c r="D165" s="33">
        <v>124</v>
      </c>
      <c r="E165" s="33">
        <v>38</v>
      </c>
      <c r="F165" s="33">
        <v>1036</v>
      </c>
      <c r="G165" s="33">
        <v>730</v>
      </c>
      <c r="H165" s="33">
        <v>306</v>
      </c>
      <c r="I165" s="33">
        <v>-6</v>
      </c>
      <c r="J165" s="34">
        <v>15814</v>
      </c>
      <c r="K165" s="32">
        <f t="shared" si="4"/>
        <v>338</v>
      </c>
      <c r="L165" s="35">
        <f t="shared" si="5"/>
        <v>2.1840268803308334</v>
      </c>
    </row>
    <row r="166" spans="1:12" x14ac:dyDescent="0.2">
      <c r="A166" s="14" t="s">
        <v>167</v>
      </c>
      <c r="B166" s="32">
        <v>2863</v>
      </c>
      <c r="C166" s="33">
        <v>25</v>
      </c>
      <c r="D166" s="33">
        <v>19</v>
      </c>
      <c r="E166" s="33">
        <v>6</v>
      </c>
      <c r="F166" s="33">
        <v>452</v>
      </c>
      <c r="G166" s="33">
        <v>417</v>
      </c>
      <c r="H166" s="33">
        <v>35</v>
      </c>
      <c r="I166" s="33">
        <v>-23</v>
      </c>
      <c r="J166" s="34">
        <v>2881</v>
      </c>
      <c r="K166" s="32">
        <f t="shared" si="4"/>
        <v>18</v>
      </c>
      <c r="L166" s="35">
        <f t="shared" si="5"/>
        <v>0.62871114215856494</v>
      </c>
    </row>
    <row r="167" spans="1:12" x14ac:dyDescent="0.2">
      <c r="A167" s="14" t="s">
        <v>168</v>
      </c>
      <c r="B167" s="32">
        <v>755</v>
      </c>
      <c r="C167" s="33">
        <v>6</v>
      </c>
      <c r="D167" s="33">
        <v>11</v>
      </c>
      <c r="E167" s="33">
        <v>-5</v>
      </c>
      <c r="F167" s="33">
        <v>56</v>
      </c>
      <c r="G167" s="33">
        <v>36</v>
      </c>
      <c r="H167" s="33">
        <v>20</v>
      </c>
      <c r="I167" s="33">
        <v>0</v>
      </c>
      <c r="J167" s="34">
        <v>770</v>
      </c>
      <c r="K167" s="32">
        <f t="shared" si="4"/>
        <v>15</v>
      </c>
      <c r="L167" s="35">
        <f t="shared" si="5"/>
        <v>1.9867549668874318</v>
      </c>
    </row>
    <row r="168" spans="1:12" x14ac:dyDescent="0.2">
      <c r="A168" s="14" t="s">
        <v>169</v>
      </c>
      <c r="B168" s="32">
        <v>4044</v>
      </c>
      <c r="C168" s="33">
        <v>45</v>
      </c>
      <c r="D168" s="33">
        <v>32</v>
      </c>
      <c r="E168" s="33">
        <v>13</v>
      </c>
      <c r="F168" s="33">
        <v>253</v>
      </c>
      <c r="G168" s="33">
        <v>218</v>
      </c>
      <c r="H168" s="33">
        <v>35</v>
      </c>
      <c r="I168" s="33">
        <v>-4</v>
      </c>
      <c r="J168" s="34">
        <v>4088</v>
      </c>
      <c r="K168" s="32">
        <f t="shared" si="4"/>
        <v>44</v>
      </c>
      <c r="L168" s="35">
        <f t="shared" si="5"/>
        <v>1.0880316518298656</v>
      </c>
    </row>
    <row r="169" spans="1:12" x14ac:dyDescent="0.2">
      <c r="A169" s="14" t="s">
        <v>170</v>
      </c>
      <c r="B169" s="32">
        <v>1557</v>
      </c>
      <c r="C169" s="33">
        <v>17</v>
      </c>
      <c r="D169" s="33">
        <v>6</v>
      </c>
      <c r="E169" s="33">
        <v>11</v>
      </c>
      <c r="F169" s="33">
        <v>97</v>
      </c>
      <c r="G169" s="33">
        <v>83</v>
      </c>
      <c r="H169" s="33">
        <v>14</v>
      </c>
      <c r="I169" s="33">
        <v>-4</v>
      </c>
      <c r="J169" s="34">
        <v>1578</v>
      </c>
      <c r="K169" s="32">
        <f t="shared" si="4"/>
        <v>21</v>
      </c>
      <c r="L169" s="35">
        <f t="shared" si="5"/>
        <v>1.348747591522141</v>
      </c>
    </row>
    <row r="170" spans="1:12" x14ac:dyDescent="0.2">
      <c r="A170" s="14" t="s">
        <v>171</v>
      </c>
      <c r="B170" s="32">
        <v>1995</v>
      </c>
      <c r="C170" s="33">
        <v>18</v>
      </c>
      <c r="D170" s="33">
        <v>8</v>
      </c>
      <c r="E170" s="33">
        <v>10</v>
      </c>
      <c r="F170" s="33">
        <v>152</v>
      </c>
      <c r="G170" s="33">
        <v>103</v>
      </c>
      <c r="H170" s="33">
        <v>49</v>
      </c>
      <c r="I170" s="33">
        <v>1</v>
      </c>
      <c r="J170" s="34">
        <v>2055</v>
      </c>
      <c r="K170" s="32">
        <f t="shared" si="4"/>
        <v>60</v>
      </c>
      <c r="L170" s="35">
        <f t="shared" si="5"/>
        <v>3.0075187969924855</v>
      </c>
    </row>
    <row r="171" spans="1:12" x14ac:dyDescent="0.2">
      <c r="A171" s="14" t="s">
        <v>172</v>
      </c>
      <c r="B171" s="32">
        <v>3271</v>
      </c>
      <c r="C171" s="33">
        <v>39</v>
      </c>
      <c r="D171" s="33">
        <v>23</v>
      </c>
      <c r="E171" s="33">
        <v>16</v>
      </c>
      <c r="F171" s="33">
        <v>270</v>
      </c>
      <c r="G171" s="33">
        <v>180</v>
      </c>
      <c r="H171" s="33">
        <v>90</v>
      </c>
      <c r="I171" s="33">
        <v>-2</v>
      </c>
      <c r="J171" s="34">
        <v>3375</v>
      </c>
      <c r="K171" s="32">
        <f t="shared" si="4"/>
        <v>104</v>
      </c>
      <c r="L171" s="35">
        <f t="shared" si="5"/>
        <v>3.1794558239070625</v>
      </c>
    </row>
  </sheetData>
  <mergeCells count="1">
    <mergeCell ref="A1:A2"/>
  </mergeCells>
  <pageMargins left="0.59055118110236227" right="0.39370078740157483" top="0.78740157480314965" bottom="0.78740157480314965" header="0.39370078740157483" footer="0.31496062992125984"/>
  <pageSetup paperSize="9" orientation="landscape" r:id="rId1"/>
  <headerFooter alignWithMargins="0">
    <oddHeader>&amp;L&amp;"Arial,Gras"&amp;8ESPOP - Bilan de la population résidante permanente au 31.12.2007 / &amp;"Arial,Gras italique"ESPOP - Bilanz der ständigen Wohnbevölkerung am 31.12.2007</oddHeader>
    <oddFooter>&amp;L&amp;7&amp;K01+049Source : OFS - ESPOP
Quelle : BFS - ESPOP&amp;R&amp;7&amp;K01+049Canton du Valais - Office de statistique et de péréquation
Kanton Wallis - Amt für Statistik und Finanzausgleich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2010</vt:lpstr>
      <vt:lpstr>2009</vt:lpstr>
      <vt:lpstr>2008</vt:lpstr>
      <vt:lpstr>2007</vt:lpstr>
      <vt:lpstr>2006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</vt:vector>
  </TitlesOfParts>
  <Company>Etat du Valais - Staat Wallis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AC_VS</dc:creator>
  <cp:lastModifiedBy>SCI</cp:lastModifiedBy>
  <cp:lastPrinted>2015-05-19T13:45:57Z</cp:lastPrinted>
  <dcterms:created xsi:type="dcterms:W3CDTF">2007-09-10T09:28:06Z</dcterms:created>
  <dcterms:modified xsi:type="dcterms:W3CDTF">2015-05-19T13:48:19Z</dcterms:modified>
</cp:coreProperties>
</file>