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NTES\3. CulturesMaraicheres\Cours\Brevet\Irrigation\"/>
    </mc:Choice>
  </mc:AlternateContent>
  <bookViews>
    <workbookView xWindow="120" yWindow="60" windowWidth="18795" windowHeight="12525" tabRatio="874"/>
  </bookViews>
  <sheets>
    <sheet name="IrrigationSol" sheetId="28" r:id="rId1"/>
    <sheet name="IrrigationHsol" sheetId="12" r:id="rId2"/>
    <sheet name="IrrigationHS18" sheetId="27" r:id="rId3"/>
    <sheet name="Suivi" sheetId="1" r:id="rId4"/>
    <sheet name="Drainage journalier" sheetId="15" r:id="rId5"/>
    <sheet name="%drainage (2)" sheetId="8" r:id="rId6"/>
    <sheet name="Tensiomètres" sheetId="2" r:id="rId7"/>
  </sheets>
  <definedNames>
    <definedName name="_xlnm.Print_Area" localSheetId="5">'%drainage (2)'!$A$1:$Y$38</definedName>
    <definedName name="_xlnm.Print_Area" localSheetId="4">'Drainage journalier'!$A$1:$M$28</definedName>
    <definedName name="_xlnm.Print_Area" localSheetId="3">Suivi!$A$1:$R$34</definedName>
    <definedName name="_xlnm.Print_Area" localSheetId="6">Tensiomètres!$A$1:$M$35</definedName>
  </definedNames>
  <calcPr calcId="162913"/>
</workbook>
</file>

<file path=xl/calcChain.xml><?xml version="1.0" encoding="utf-8"?>
<calcChain xmlns="http://schemas.openxmlformats.org/spreadsheetml/2006/main">
  <c r="C8" i="8" l="1"/>
  <c r="C9" i="8" s="1"/>
  <c r="D8" i="8"/>
  <c r="E8" i="8"/>
  <c r="E36" i="8" s="1"/>
  <c r="F8" i="8"/>
  <c r="F13" i="8"/>
  <c r="G8" i="8"/>
  <c r="H8" i="8"/>
  <c r="I8" i="8"/>
  <c r="J8" i="8"/>
  <c r="J13" i="8"/>
  <c r="K8" i="8"/>
  <c r="L8" i="8"/>
  <c r="L12" i="8"/>
  <c r="M8" i="8"/>
  <c r="M32" i="8" s="1"/>
  <c r="N8" i="8"/>
  <c r="N13" i="8"/>
  <c r="O8" i="8"/>
  <c r="P8" i="8"/>
  <c r="Q8" i="8"/>
  <c r="R8" i="8"/>
  <c r="R13" i="8"/>
  <c r="S8" i="8"/>
  <c r="T8" i="8"/>
  <c r="T10" i="8"/>
  <c r="U8" i="8"/>
  <c r="V8" i="8"/>
  <c r="V17" i="8" s="1"/>
  <c r="W8" i="8"/>
  <c r="X8" i="8"/>
  <c r="Y8" i="8"/>
  <c r="G9" i="8"/>
  <c r="I9" i="8"/>
  <c r="K9" i="8"/>
  <c r="O9" i="8"/>
  <c r="Q9" i="8"/>
  <c r="U9" i="8"/>
  <c r="W9" i="8"/>
  <c r="Y9" i="8"/>
  <c r="C10" i="8"/>
  <c r="G10" i="8"/>
  <c r="I10" i="8"/>
  <c r="K10" i="8"/>
  <c r="O10" i="8"/>
  <c r="Q10" i="8"/>
  <c r="U10" i="8"/>
  <c r="W10" i="8"/>
  <c r="Y10" i="8"/>
  <c r="C11" i="8"/>
  <c r="G11" i="8"/>
  <c r="I11" i="8"/>
  <c r="K11" i="8"/>
  <c r="O11" i="8"/>
  <c r="Q11" i="8"/>
  <c r="U11" i="8"/>
  <c r="W11" i="8"/>
  <c r="Y11" i="8"/>
  <c r="C12" i="8"/>
  <c r="F12" i="8"/>
  <c r="G12" i="8"/>
  <c r="I12" i="8"/>
  <c r="J12" i="8"/>
  <c r="K12" i="8"/>
  <c r="M12" i="8"/>
  <c r="N12" i="8"/>
  <c r="O12" i="8"/>
  <c r="Q12" i="8"/>
  <c r="R12" i="8"/>
  <c r="U12" i="8"/>
  <c r="W12" i="8"/>
  <c r="C13" i="8"/>
  <c r="G13" i="8"/>
  <c r="I13" i="8"/>
  <c r="K13" i="8"/>
  <c r="O13" i="8"/>
  <c r="Q13" i="8"/>
  <c r="U13" i="8"/>
  <c r="W13" i="8"/>
  <c r="C14" i="8"/>
  <c r="D14" i="8"/>
  <c r="E14" i="8"/>
  <c r="F14" i="8"/>
  <c r="G14" i="8"/>
  <c r="I14" i="8"/>
  <c r="J14" i="8"/>
  <c r="K14" i="8"/>
  <c r="L14" i="8"/>
  <c r="M14" i="8"/>
  <c r="N14" i="8"/>
  <c r="O14" i="8"/>
  <c r="Q14" i="8"/>
  <c r="R14" i="8"/>
  <c r="T14" i="8"/>
  <c r="U14" i="8"/>
  <c r="W14" i="8"/>
  <c r="X14" i="8"/>
  <c r="Y14" i="8"/>
  <c r="C15" i="8"/>
  <c r="G15" i="8"/>
  <c r="I15" i="8"/>
  <c r="K15" i="8"/>
  <c r="O15" i="8"/>
  <c r="Q15" i="8"/>
  <c r="U15" i="8"/>
  <c r="W15" i="8"/>
  <c r="Y15" i="8"/>
  <c r="C16" i="8"/>
  <c r="F16" i="8"/>
  <c r="G16" i="8"/>
  <c r="I16" i="8"/>
  <c r="J16" i="8"/>
  <c r="K16" i="8"/>
  <c r="M16" i="8"/>
  <c r="N16" i="8"/>
  <c r="O16" i="8"/>
  <c r="Q16" i="8"/>
  <c r="R16" i="8"/>
  <c r="U16" i="8"/>
  <c r="W16" i="8"/>
  <c r="C17" i="8"/>
  <c r="F17" i="8"/>
  <c r="G17" i="8"/>
  <c r="I17" i="8"/>
  <c r="J17" i="8"/>
  <c r="K17" i="8"/>
  <c r="N17" i="8"/>
  <c r="O17" i="8"/>
  <c r="Q17" i="8"/>
  <c r="R17" i="8"/>
  <c r="U17" i="8"/>
  <c r="W17" i="8"/>
  <c r="C18" i="8"/>
  <c r="D18" i="8"/>
  <c r="F18" i="8"/>
  <c r="G18" i="8"/>
  <c r="H18" i="8"/>
  <c r="I18" i="8"/>
  <c r="J18" i="8"/>
  <c r="K18" i="8"/>
  <c r="L18" i="8"/>
  <c r="N18" i="8"/>
  <c r="O18" i="8"/>
  <c r="P18" i="8"/>
  <c r="Q18" i="8"/>
  <c r="R18" i="8"/>
  <c r="T18" i="8"/>
  <c r="U18" i="8"/>
  <c r="W18" i="8"/>
  <c r="X18" i="8"/>
  <c r="C19" i="8"/>
  <c r="F19" i="8"/>
  <c r="G19" i="8"/>
  <c r="I19" i="8"/>
  <c r="J19" i="8"/>
  <c r="K19" i="8"/>
  <c r="N19" i="8"/>
  <c r="O19" i="8"/>
  <c r="Q19" i="8"/>
  <c r="R19" i="8"/>
  <c r="U19" i="8"/>
  <c r="W19" i="8"/>
  <c r="C20" i="8"/>
  <c r="E20" i="8"/>
  <c r="F20" i="8"/>
  <c r="G20" i="8"/>
  <c r="I20" i="8"/>
  <c r="J20" i="8"/>
  <c r="K20" i="8"/>
  <c r="N20" i="8"/>
  <c r="O20" i="8"/>
  <c r="Q20" i="8"/>
  <c r="R20" i="8"/>
  <c r="U20" i="8"/>
  <c r="W20" i="8"/>
  <c r="C21" i="8"/>
  <c r="F21" i="8"/>
  <c r="G21" i="8"/>
  <c r="I21" i="8"/>
  <c r="J21" i="8"/>
  <c r="K21" i="8"/>
  <c r="N21" i="8"/>
  <c r="O21" i="8"/>
  <c r="Q21" i="8"/>
  <c r="R21" i="8"/>
  <c r="U21" i="8"/>
  <c r="W21" i="8"/>
  <c r="Y21" i="8"/>
  <c r="C22" i="8"/>
  <c r="D22" i="8"/>
  <c r="F22" i="8"/>
  <c r="G22" i="8"/>
  <c r="I22" i="8"/>
  <c r="J22" i="8"/>
  <c r="K22" i="8"/>
  <c r="L22" i="8"/>
  <c r="N22" i="8"/>
  <c r="O22" i="8"/>
  <c r="Q22" i="8"/>
  <c r="R22" i="8"/>
  <c r="T22" i="8"/>
  <c r="U22" i="8"/>
  <c r="V22" i="8"/>
  <c r="W22" i="8"/>
  <c r="X22" i="8"/>
  <c r="C23" i="8"/>
  <c r="F23" i="8"/>
  <c r="G23" i="8"/>
  <c r="I23" i="8"/>
  <c r="J23" i="8"/>
  <c r="K23" i="8"/>
  <c r="N23" i="8"/>
  <c r="O23" i="8"/>
  <c r="Q23" i="8"/>
  <c r="R23" i="8"/>
  <c r="U23" i="8"/>
  <c r="W23" i="8"/>
  <c r="Y23" i="8"/>
  <c r="C24" i="8"/>
  <c r="F24" i="8"/>
  <c r="G24" i="8"/>
  <c r="I24" i="8"/>
  <c r="J24" i="8"/>
  <c r="K24" i="8"/>
  <c r="M24" i="8"/>
  <c r="N24" i="8"/>
  <c r="O24" i="8"/>
  <c r="Q24" i="8"/>
  <c r="R24" i="8"/>
  <c r="U24" i="8"/>
  <c r="W24" i="8"/>
  <c r="C25" i="8"/>
  <c r="F25" i="8"/>
  <c r="G25" i="8"/>
  <c r="I25" i="8"/>
  <c r="J25" i="8"/>
  <c r="K25" i="8"/>
  <c r="N25" i="8"/>
  <c r="O25" i="8"/>
  <c r="Q25" i="8"/>
  <c r="R25" i="8"/>
  <c r="U25" i="8"/>
  <c r="W25" i="8"/>
  <c r="C26" i="8"/>
  <c r="D26" i="8"/>
  <c r="F26" i="8"/>
  <c r="G26" i="8"/>
  <c r="I26" i="8"/>
  <c r="J26" i="8"/>
  <c r="K26" i="8"/>
  <c r="L26" i="8"/>
  <c r="N26" i="8"/>
  <c r="O26" i="8"/>
  <c r="Q26" i="8"/>
  <c r="R26" i="8"/>
  <c r="T26" i="8"/>
  <c r="U26" i="8"/>
  <c r="W26" i="8"/>
  <c r="X26" i="8"/>
  <c r="C27" i="8"/>
  <c r="F27" i="8"/>
  <c r="G27" i="8"/>
  <c r="I27" i="8"/>
  <c r="J27" i="8"/>
  <c r="K27" i="8"/>
  <c r="N27" i="8"/>
  <c r="O27" i="8"/>
  <c r="Q27" i="8"/>
  <c r="R27" i="8"/>
  <c r="U27" i="8"/>
  <c r="V27" i="8"/>
  <c r="W27" i="8"/>
  <c r="C28" i="8"/>
  <c r="F28" i="8"/>
  <c r="G28" i="8"/>
  <c r="I28" i="8"/>
  <c r="J28" i="8"/>
  <c r="K28" i="8"/>
  <c r="N28" i="8"/>
  <c r="O28" i="8"/>
  <c r="Q28" i="8"/>
  <c r="R28" i="8"/>
  <c r="U28" i="8"/>
  <c r="W28" i="8"/>
  <c r="C29" i="8"/>
  <c r="F29" i="8"/>
  <c r="G29" i="8"/>
  <c r="I29" i="8"/>
  <c r="J29" i="8"/>
  <c r="K29" i="8"/>
  <c r="N29" i="8"/>
  <c r="O29" i="8"/>
  <c r="Q29" i="8"/>
  <c r="R29" i="8"/>
  <c r="U29" i="8"/>
  <c r="W29" i="8"/>
  <c r="Y29" i="8"/>
  <c r="C30" i="8"/>
  <c r="D30" i="8"/>
  <c r="F30" i="8"/>
  <c r="G30" i="8"/>
  <c r="I30" i="8"/>
  <c r="J30" i="8"/>
  <c r="K30" i="8"/>
  <c r="L30" i="8"/>
  <c r="N30" i="8"/>
  <c r="O30" i="8"/>
  <c r="Q30" i="8"/>
  <c r="R30" i="8"/>
  <c r="T30" i="8"/>
  <c r="U30" i="8"/>
  <c r="V30" i="8"/>
  <c r="W30" i="8"/>
  <c r="X30" i="8"/>
  <c r="C31" i="8"/>
  <c r="F31" i="8"/>
  <c r="G31" i="8"/>
  <c r="I31" i="8"/>
  <c r="J31" i="8"/>
  <c r="K31" i="8"/>
  <c r="N31" i="8"/>
  <c r="O31" i="8"/>
  <c r="Q31" i="8"/>
  <c r="R31" i="8"/>
  <c r="S31" i="8"/>
  <c r="U31" i="8"/>
  <c r="W31" i="8"/>
  <c r="Y31" i="8"/>
  <c r="C32" i="8"/>
  <c r="F32" i="8"/>
  <c r="G32" i="8"/>
  <c r="I32" i="8"/>
  <c r="J32" i="8"/>
  <c r="K32" i="8"/>
  <c r="N32" i="8"/>
  <c r="O32" i="8"/>
  <c r="Q32" i="8"/>
  <c r="R32" i="8"/>
  <c r="U32" i="8"/>
  <c r="W32" i="8"/>
  <c r="C33" i="8"/>
  <c r="F33" i="8"/>
  <c r="G33" i="8"/>
  <c r="I33" i="8"/>
  <c r="J33" i="8"/>
  <c r="K33" i="8"/>
  <c r="N33" i="8"/>
  <c r="O33" i="8"/>
  <c r="Q33" i="8"/>
  <c r="R33" i="8"/>
  <c r="U33" i="8"/>
  <c r="V33" i="8"/>
  <c r="W33" i="8"/>
  <c r="C34" i="8"/>
  <c r="D34" i="8"/>
  <c r="F34" i="8"/>
  <c r="G34" i="8"/>
  <c r="I34" i="8"/>
  <c r="J34" i="8"/>
  <c r="K34" i="8"/>
  <c r="L34" i="8"/>
  <c r="N34" i="8"/>
  <c r="O34" i="8"/>
  <c r="Q34" i="8"/>
  <c r="R34" i="8"/>
  <c r="T34" i="8"/>
  <c r="U34" i="8"/>
  <c r="W34" i="8"/>
  <c r="X34" i="8"/>
  <c r="C35" i="8"/>
  <c r="F35" i="8"/>
  <c r="G35" i="8"/>
  <c r="I35" i="8"/>
  <c r="J35" i="8"/>
  <c r="K35" i="8"/>
  <c r="N35" i="8"/>
  <c r="O35" i="8"/>
  <c r="Q35" i="8"/>
  <c r="R35" i="8"/>
  <c r="U35" i="8"/>
  <c r="V35" i="8"/>
  <c r="W35" i="8"/>
  <c r="C36" i="8"/>
  <c r="F36" i="8"/>
  <c r="G36" i="8"/>
  <c r="I36" i="8"/>
  <c r="J36" i="8"/>
  <c r="K36" i="8"/>
  <c r="N36" i="8"/>
  <c r="O36" i="8"/>
  <c r="Q36" i="8"/>
  <c r="R36" i="8"/>
  <c r="U36" i="8"/>
  <c r="W36" i="8"/>
  <c r="C37" i="8"/>
  <c r="F37" i="8"/>
  <c r="G37" i="8"/>
  <c r="I37" i="8"/>
  <c r="J37" i="8"/>
  <c r="K37" i="8"/>
  <c r="N37" i="8"/>
  <c r="O37" i="8"/>
  <c r="Q37" i="8"/>
  <c r="R37" i="8"/>
  <c r="S37" i="8"/>
  <c r="U37" i="8"/>
  <c r="W37" i="8"/>
  <c r="Y37" i="8"/>
  <c r="C38" i="8"/>
  <c r="D38" i="8"/>
  <c r="F38" i="8"/>
  <c r="G38" i="8"/>
  <c r="I38" i="8"/>
  <c r="J38" i="8"/>
  <c r="K38" i="8"/>
  <c r="L38" i="8"/>
  <c r="N38" i="8"/>
  <c r="O38" i="8"/>
  <c r="Q38" i="8"/>
  <c r="R38" i="8"/>
  <c r="T38" i="8"/>
  <c r="U38" i="8"/>
  <c r="W38" i="8"/>
  <c r="X38" i="8"/>
  <c r="X9" i="8"/>
  <c r="X11" i="8"/>
  <c r="D9" i="8"/>
  <c r="D11" i="8"/>
  <c r="X35" i="8"/>
  <c r="T35" i="8"/>
  <c r="L35" i="8"/>
  <c r="D35" i="8"/>
  <c r="X31" i="8"/>
  <c r="T31" i="8"/>
  <c r="L31" i="8"/>
  <c r="D31" i="8"/>
  <c r="X27" i="8"/>
  <c r="T27" i="8"/>
  <c r="P27" i="8"/>
  <c r="L27" i="8"/>
  <c r="D27" i="8"/>
  <c r="X23" i="8"/>
  <c r="T23" i="8"/>
  <c r="L23" i="8"/>
  <c r="D23" i="8"/>
  <c r="X19" i="8"/>
  <c r="T19" i="8"/>
  <c r="L19" i="8"/>
  <c r="D19" i="8"/>
  <c r="X15" i="8"/>
  <c r="T15" i="8"/>
  <c r="L15" i="8"/>
  <c r="D15" i="8"/>
  <c r="X10" i="8"/>
  <c r="L10" i="8"/>
  <c r="D10" i="8"/>
  <c r="T9" i="8"/>
  <c r="T11" i="8"/>
  <c r="H11" i="8"/>
  <c r="X36" i="8"/>
  <c r="H36" i="8"/>
  <c r="X32" i="8"/>
  <c r="T32" i="8"/>
  <c r="L32" i="8"/>
  <c r="H32" i="8"/>
  <c r="X28" i="8"/>
  <c r="T28" i="8"/>
  <c r="P28" i="8"/>
  <c r="L28" i="8"/>
  <c r="D28" i="8"/>
  <c r="X24" i="8"/>
  <c r="T24" i="8"/>
  <c r="L24" i="8"/>
  <c r="D24" i="8"/>
  <c r="X20" i="8"/>
  <c r="T20" i="8"/>
  <c r="P20" i="8"/>
  <c r="L20" i="8"/>
  <c r="D20" i="8"/>
  <c r="X16" i="8"/>
  <c r="T16" i="8"/>
  <c r="L16" i="8"/>
  <c r="D16" i="8"/>
  <c r="X12" i="8"/>
  <c r="T12" i="8"/>
  <c r="P12" i="8"/>
  <c r="H12" i="8"/>
  <c r="D12" i="8"/>
  <c r="R11" i="8"/>
  <c r="R9" i="8"/>
  <c r="N11" i="8"/>
  <c r="N9" i="8"/>
  <c r="J11" i="8"/>
  <c r="J9" i="8"/>
  <c r="F11" i="8"/>
  <c r="F9" i="8"/>
  <c r="L9" i="8"/>
  <c r="L11" i="8"/>
  <c r="T36" i="8"/>
  <c r="L36" i="8"/>
  <c r="D36" i="8"/>
  <c r="D32" i="8"/>
  <c r="X37" i="8"/>
  <c r="T37" i="8"/>
  <c r="L37" i="8"/>
  <c r="D37" i="8"/>
  <c r="X33" i="8"/>
  <c r="T33" i="8"/>
  <c r="P33" i="8"/>
  <c r="L33" i="8"/>
  <c r="D33" i="8"/>
  <c r="X29" i="8"/>
  <c r="T29" i="8"/>
  <c r="L29" i="8"/>
  <c r="D29" i="8"/>
  <c r="X25" i="8"/>
  <c r="T25" i="8"/>
  <c r="P25" i="8"/>
  <c r="L25" i="8"/>
  <c r="D25" i="8"/>
  <c r="X21" i="8"/>
  <c r="T21" i="8"/>
  <c r="L21" i="8"/>
  <c r="D21" i="8"/>
  <c r="X17" i="8"/>
  <c r="T17" i="8"/>
  <c r="P17" i="8"/>
  <c r="L17" i="8"/>
  <c r="D17" i="8"/>
  <c r="V15" i="8"/>
  <c r="R15" i="8"/>
  <c r="N15" i="8"/>
  <c r="J15" i="8"/>
  <c r="F15" i="8"/>
  <c r="X13" i="8"/>
  <c r="T13" i="8"/>
  <c r="L13" i="8"/>
  <c r="H13" i="8"/>
  <c r="D13" i="8"/>
  <c r="R10" i="8"/>
  <c r="N10" i="8"/>
  <c r="J10" i="8"/>
  <c r="F10" i="8"/>
  <c r="H10" i="8" l="1"/>
  <c r="H35" i="8"/>
  <c r="H27" i="8"/>
  <c r="H19" i="8"/>
  <c r="H22" i="8"/>
  <c r="H30" i="8"/>
  <c r="H38" i="8"/>
  <c r="H14" i="8"/>
  <c r="H21" i="8"/>
  <c r="H24" i="8"/>
  <c r="H31" i="8"/>
  <c r="H26" i="8"/>
  <c r="S9" i="8"/>
  <c r="S10" i="8"/>
  <c r="S11" i="8"/>
  <c r="S12" i="8"/>
  <c r="S15" i="8"/>
  <c r="S16" i="8"/>
  <c r="S22" i="8"/>
  <c r="S24" i="8"/>
  <c r="S30" i="8"/>
  <c r="S32" i="8"/>
  <c r="S38" i="8"/>
  <c r="S13" i="8"/>
  <c r="S14" i="8"/>
  <c r="S17" i="8"/>
  <c r="S19" i="8"/>
  <c r="S25" i="8"/>
  <c r="S27" i="8"/>
  <c r="S33" i="8"/>
  <c r="S35" i="8"/>
  <c r="S18" i="8"/>
  <c r="S20" i="8"/>
  <c r="S26" i="8"/>
  <c r="S28" i="8"/>
  <c r="S34" i="8"/>
  <c r="S36" i="8"/>
  <c r="P31" i="8"/>
  <c r="P23" i="8"/>
  <c r="P15" i="8"/>
  <c r="P36" i="8"/>
  <c r="P32" i="8"/>
  <c r="P22" i="8"/>
  <c r="P30" i="8"/>
  <c r="P38" i="8"/>
  <c r="P9" i="8"/>
  <c r="P14" i="8"/>
  <c r="P11" i="8"/>
  <c r="V10" i="8"/>
  <c r="P13" i="8"/>
  <c r="V9" i="8"/>
  <c r="P10" i="8"/>
  <c r="V38" i="8"/>
  <c r="H34" i="8"/>
  <c r="P26" i="8"/>
  <c r="S21" i="8"/>
  <c r="Y12" i="8"/>
  <c r="Y13" i="8"/>
  <c r="Y16" i="8"/>
  <c r="Y18" i="8"/>
  <c r="Y24" i="8"/>
  <c r="Y26" i="8"/>
  <c r="Y32" i="8"/>
  <c r="Y34" i="8"/>
  <c r="Y17" i="8"/>
  <c r="Y19" i="8"/>
  <c r="Y25" i="8"/>
  <c r="Y27" i="8"/>
  <c r="Y33" i="8"/>
  <c r="Y35" i="8"/>
  <c r="Y20" i="8"/>
  <c r="Y22" i="8"/>
  <c r="Y28" i="8"/>
  <c r="Y30" i="8"/>
  <c r="Y36" i="8"/>
  <c r="Y38" i="8"/>
  <c r="E18" i="8"/>
  <c r="E21" i="8"/>
  <c r="E23" i="8"/>
  <c r="E26" i="8"/>
  <c r="E29" i="8"/>
  <c r="E31" i="8"/>
  <c r="E34" i="8"/>
  <c r="E37" i="8"/>
  <c r="E9" i="8"/>
  <c r="E10" i="8"/>
  <c r="E11" i="8"/>
  <c r="E12" i="8"/>
  <c r="E15" i="8"/>
  <c r="E16" i="8"/>
  <c r="E24" i="8"/>
  <c r="E32" i="8"/>
  <c r="E13" i="8"/>
  <c r="E17" i="8"/>
  <c r="E19" i="8"/>
  <c r="E22" i="8"/>
  <c r="E25" i="8"/>
  <c r="E27" i="8"/>
  <c r="E30" i="8"/>
  <c r="E33" i="8"/>
  <c r="E35" i="8"/>
  <c r="E38" i="8"/>
  <c r="H29" i="8"/>
  <c r="H37" i="8"/>
  <c r="H16" i="8"/>
  <c r="H9" i="8"/>
  <c r="H15" i="8"/>
  <c r="E28" i="8"/>
  <c r="V13" i="8"/>
  <c r="V14" i="8"/>
  <c r="V20" i="8"/>
  <c r="V28" i="8"/>
  <c r="V36" i="8"/>
  <c r="V11" i="8"/>
  <c r="V18" i="8"/>
  <c r="V21" i="8"/>
  <c r="V23" i="8"/>
  <c r="V26" i="8"/>
  <c r="V29" i="8"/>
  <c r="V31" i="8"/>
  <c r="V34" i="8"/>
  <c r="V37" i="8"/>
  <c r="V12" i="8"/>
  <c r="V16" i="8"/>
  <c r="V24" i="8"/>
  <c r="V32" i="8"/>
  <c r="M17" i="8"/>
  <c r="M18" i="8"/>
  <c r="M19" i="8"/>
  <c r="M25" i="8"/>
  <c r="M26" i="8"/>
  <c r="M27" i="8"/>
  <c r="M33" i="8"/>
  <c r="M34" i="8"/>
  <c r="M35" i="8"/>
  <c r="M9" i="8"/>
  <c r="M10" i="8"/>
  <c r="M11" i="8"/>
  <c r="M15" i="8"/>
  <c r="M20" i="8"/>
  <c r="M28" i="8"/>
  <c r="M36" i="8"/>
  <c r="M13" i="8"/>
  <c r="M21" i="8"/>
  <c r="M22" i="8"/>
  <c r="M23" i="8"/>
  <c r="M29" i="8"/>
  <c r="M30" i="8"/>
  <c r="M31" i="8"/>
  <c r="M37" i="8"/>
  <c r="M38" i="8"/>
  <c r="H17" i="8"/>
  <c r="P21" i="8"/>
  <c r="H25" i="8"/>
  <c r="P29" i="8"/>
  <c r="H33" i="8"/>
  <c r="P37" i="8"/>
  <c r="P16" i="8"/>
  <c r="H20" i="8"/>
  <c r="P24" i="8"/>
  <c r="H28" i="8"/>
  <c r="P19" i="8"/>
  <c r="H23" i="8"/>
  <c r="P35" i="8"/>
  <c r="P34" i="8"/>
  <c r="S29" i="8"/>
  <c r="V25" i="8"/>
  <c r="S23" i="8"/>
  <c r="V19" i="8"/>
</calcChain>
</file>

<file path=xl/sharedStrings.xml><?xml version="1.0" encoding="utf-8"?>
<sst xmlns="http://schemas.openxmlformats.org/spreadsheetml/2006/main" count="216" uniqueCount="84">
  <si>
    <t>Mois</t>
  </si>
  <si>
    <t>Ensoleillement</t>
  </si>
  <si>
    <t>EC</t>
  </si>
  <si>
    <t>Ph</t>
  </si>
  <si>
    <t>Drainage</t>
  </si>
  <si>
    <t>Apports</t>
  </si>
  <si>
    <t>Wh/m2</t>
  </si>
  <si>
    <t>Programmée</t>
  </si>
  <si>
    <t>Goutteur</t>
  </si>
  <si>
    <t>l/jour</t>
  </si>
  <si>
    <t>% drainage</t>
  </si>
  <si>
    <t xml:space="preserve">Temps </t>
  </si>
  <si>
    <t>d'arrosage</t>
  </si>
  <si>
    <t>mois de :</t>
  </si>
  <si>
    <t>Jour</t>
  </si>
  <si>
    <t>Tensiomètres</t>
  </si>
  <si>
    <t>15 cm</t>
  </si>
  <si>
    <t>30 cm</t>
  </si>
  <si>
    <t>A</t>
  </si>
  <si>
    <t>B</t>
  </si>
  <si>
    <t>C</t>
  </si>
  <si>
    <t>D</t>
  </si>
  <si>
    <t>ml/jour</t>
  </si>
  <si>
    <t>Volume drainé en litres</t>
  </si>
  <si>
    <t>Goutteurs</t>
  </si>
  <si>
    <t>Nb</t>
  </si>
  <si>
    <t xml:space="preserve">Serre </t>
  </si>
  <si>
    <t>Date</t>
  </si>
  <si>
    <t>Arrosages fixes</t>
  </si>
  <si>
    <t>Arrosage par solarimètre</t>
  </si>
  <si>
    <t>total des apports</t>
  </si>
  <si>
    <t xml:space="preserve">Energie total </t>
  </si>
  <si>
    <t>Min. irrig</t>
  </si>
  <si>
    <t xml:space="preserve">Début </t>
  </si>
  <si>
    <t>Fin</t>
  </si>
  <si>
    <t>Nbre/jour</t>
  </si>
  <si>
    <t>G1</t>
  </si>
  <si>
    <t>Min./jour</t>
  </si>
  <si>
    <t>Intensité W/m2</t>
  </si>
  <si>
    <t>Ray. Wh/m2</t>
  </si>
  <si>
    <t>mm/jour</t>
  </si>
  <si>
    <t>Tomate Hors sol</t>
  </si>
  <si>
    <t>Groupe n° 2</t>
  </si>
  <si>
    <t>Département de l'économie et du territoire</t>
  </si>
  <si>
    <t>Taux de drainage en % pour serre</t>
  </si>
  <si>
    <t>Apports par goutteurs en ml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</si>
  <si>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</si>
  <si>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>D1</t>
  </si>
  <si>
    <t>D2</t>
  </si>
  <si>
    <t>D3</t>
  </si>
  <si>
    <t>D4</t>
  </si>
  <si>
    <t>Groupe n° 3</t>
  </si>
  <si>
    <t>Vanne n° 2</t>
  </si>
  <si>
    <t>Tomate sol</t>
  </si>
  <si>
    <t>Vanne n° 1</t>
  </si>
  <si>
    <t>-</t>
  </si>
  <si>
    <t>Date:</t>
  </si>
  <si>
    <t>Contrôle d'irrigation</t>
  </si>
  <si>
    <t>pH</t>
  </si>
  <si>
    <t>Volumes</t>
  </si>
  <si>
    <t>%</t>
  </si>
  <si>
    <t>Heure</t>
  </si>
  <si>
    <t>Météo</t>
  </si>
  <si>
    <t>goutteur</t>
  </si>
  <si>
    <t>drainage</t>
  </si>
  <si>
    <t>ml goutteur</t>
  </si>
  <si>
    <t>l drainage</t>
  </si>
  <si>
    <t>Total du jour</t>
  </si>
  <si>
    <t>Tomate hors sol</t>
  </si>
  <si>
    <t>Groupe n°2</t>
  </si>
  <si>
    <t>Canicule</t>
  </si>
  <si>
    <t>4'30</t>
  </si>
  <si>
    <t>3'30</t>
  </si>
  <si>
    <t>5'30</t>
  </si>
  <si>
    <t>5'45</t>
  </si>
  <si>
    <t>6'15</t>
  </si>
  <si>
    <t>6'30</t>
  </si>
  <si>
    <t>6'00</t>
  </si>
  <si>
    <t>5'00</t>
  </si>
  <si>
    <t>3'00</t>
  </si>
  <si>
    <t>3'45</t>
  </si>
  <si>
    <t>5'15</t>
  </si>
  <si>
    <t>Sécurité de 10h à 17h30 toutes les 2 heures</t>
  </si>
  <si>
    <t>Suivi de l'irrigation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</si>
</sst>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0.0"/>
    <numFmt numFmtId="211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sz val="14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93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4" fillId="0" borderId="38" xfId="0" applyFon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4" fillId="0" borderId="39" xfId="0" applyFont="1" applyBorder="1" applyAlignment="1">
      <alignment horizontal="center"/>
    </xf>
    <xf numFmtId="0" fontId="0" fillId="0" borderId="28" xfId="0" applyBorder="1"/>
    <xf numFmtId="0" fontId="0" fillId="0" borderId="10" xfId="0" applyBorder="1"/>
    <xf numFmtId="0" fontId="0" fillId="0" borderId="12" xfId="0" applyBorder="1"/>
    <xf numFmtId="0" fontId="0" fillId="0" borderId="4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1" xfId="0" applyBorder="1"/>
    <xf numFmtId="0" fontId="0" fillId="0" borderId="30" xfId="0" applyBorder="1"/>
    <xf numFmtId="0" fontId="0" fillId="0" borderId="25" xfId="0" applyBorder="1"/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8" xfId="0" applyBorder="1"/>
    <xf numFmtId="0" fontId="4" fillId="0" borderId="8" xfId="0" applyFont="1" applyFill="1" applyBorder="1" applyAlignment="1">
      <alignment horizontal="center"/>
    </xf>
    <xf numFmtId="0" fontId="4" fillId="0" borderId="0" xfId="0" applyFont="1"/>
    <xf numFmtId="0" fontId="4" fillId="0" borderId="52" xfId="0" applyFont="1" applyBorder="1"/>
    <xf numFmtId="193" fontId="4" fillId="0" borderId="53" xfId="0" applyNumberFormat="1" applyFont="1" applyBorder="1"/>
    <xf numFmtId="193" fontId="4" fillId="0" borderId="2" xfId="0" applyNumberFormat="1" applyFont="1" applyBorder="1"/>
    <xf numFmtId="193" fontId="4" fillId="0" borderId="54" xfId="0" applyNumberFormat="1" applyFont="1" applyBorder="1"/>
    <xf numFmtId="193" fontId="4" fillId="0" borderId="55" xfId="0" applyNumberFormat="1" applyFont="1" applyBorder="1"/>
    <xf numFmtId="193" fontId="4" fillId="0" borderId="0" xfId="0" applyNumberFormat="1" applyFont="1" applyBorder="1"/>
    <xf numFmtId="193" fontId="4" fillId="0" borderId="52" xfId="0" applyNumberFormat="1" applyFont="1" applyBorder="1"/>
    <xf numFmtId="0" fontId="2" fillId="0" borderId="0" xfId="0" applyFont="1"/>
    <xf numFmtId="0" fontId="8" fillId="0" borderId="56" xfId="0" applyFont="1" applyBorder="1"/>
    <xf numFmtId="193" fontId="4" fillId="2" borderId="55" xfId="0" applyNumberFormat="1" applyFont="1" applyFill="1" applyBorder="1"/>
    <xf numFmtId="193" fontId="4" fillId="2" borderId="0" xfId="0" applyNumberFormat="1" applyFont="1" applyFill="1" applyBorder="1"/>
    <xf numFmtId="193" fontId="4" fillId="2" borderId="52" xfId="0" applyNumberFormat="1" applyFont="1" applyFill="1" applyBorder="1"/>
    <xf numFmtId="193" fontId="4" fillId="2" borderId="56" xfId="0" applyNumberFormat="1" applyFont="1" applyFill="1" applyBorder="1"/>
    <xf numFmtId="193" fontId="4" fillId="2" borderId="57" xfId="0" applyNumberFormat="1" applyFont="1" applyFill="1" applyBorder="1"/>
    <xf numFmtId="193" fontId="8" fillId="0" borderId="55" xfId="0" applyNumberFormat="1" applyFont="1" applyBorder="1"/>
    <xf numFmtId="193" fontId="8" fillId="0" borderId="0" xfId="0" applyNumberFormat="1" applyFont="1" applyBorder="1"/>
    <xf numFmtId="193" fontId="8" fillId="2" borderId="55" xfId="0" applyNumberFormat="1" applyFont="1" applyFill="1" applyBorder="1"/>
    <xf numFmtId="193" fontId="8" fillId="2" borderId="0" xfId="0" applyNumberFormat="1" applyFont="1" applyFill="1" applyBorder="1"/>
    <xf numFmtId="0" fontId="8" fillId="0" borderId="35" xfId="0" applyFont="1" applyBorder="1"/>
    <xf numFmtId="0" fontId="8" fillId="0" borderId="36" xfId="0" applyFont="1" applyBorder="1"/>
    <xf numFmtId="0" fontId="3" fillId="3" borderId="2" xfId="0" applyFont="1" applyFill="1" applyBorder="1"/>
    <xf numFmtId="0" fontId="0" fillId="0" borderId="0" xfId="0" applyBorder="1"/>
    <xf numFmtId="193" fontId="8" fillId="2" borderId="58" xfId="0" applyNumberFormat="1" applyFont="1" applyFill="1" applyBorder="1"/>
    <xf numFmtId="193" fontId="8" fillId="2" borderId="56" xfId="0" applyNumberFormat="1" applyFont="1" applyFill="1" applyBorder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54" xfId="0" applyBorder="1"/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2" xfId="0" applyBorder="1"/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7" xfId="0" applyFill="1" applyBorder="1" applyAlignment="1">
      <alignment horizontal="center"/>
    </xf>
    <xf numFmtId="211" fontId="4" fillId="0" borderId="29" xfId="0" applyNumberFormat="1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30" xfId="0" applyFont="1" applyBorder="1"/>
    <xf numFmtId="211" fontId="4" fillId="0" borderId="62" xfId="0" applyNumberFormat="1" applyFont="1" applyBorder="1" applyProtection="1">
      <protection locked="0"/>
    </xf>
    <xf numFmtId="0" fontId="4" fillId="0" borderId="17" xfId="0" applyFont="1" applyBorder="1"/>
    <xf numFmtId="0" fontId="4" fillId="0" borderId="27" xfId="0" applyFont="1" applyBorder="1"/>
    <xf numFmtId="0" fontId="4" fillId="0" borderId="16" xfId="0" applyFont="1" applyBorder="1" applyProtection="1">
      <protection locked="0"/>
    </xf>
    <xf numFmtId="0" fontId="4" fillId="0" borderId="38" xfId="0" applyFont="1" applyBorder="1" applyProtection="1">
      <protection locked="0"/>
    </xf>
    <xf numFmtId="211" fontId="4" fillId="0" borderId="21" xfId="0" applyNumberFormat="1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/>
    <xf numFmtId="0" fontId="4" fillId="0" borderId="23" xfId="0" applyFont="1" applyBorder="1"/>
    <xf numFmtId="0" fontId="4" fillId="0" borderId="15" xfId="0" applyFont="1" applyBorder="1"/>
    <xf numFmtId="0" fontId="4" fillId="0" borderId="19" xfId="0" applyFont="1" applyBorder="1" applyProtection="1">
      <protection locked="0"/>
    </xf>
    <xf numFmtId="211" fontId="4" fillId="0" borderId="63" xfId="0" applyNumberFormat="1" applyFont="1" applyBorder="1" applyProtection="1">
      <protection locked="0"/>
    </xf>
    <xf numFmtId="0" fontId="4" fillId="0" borderId="39" xfId="0" applyFont="1" applyBorder="1" applyProtection="1">
      <protection locked="0"/>
    </xf>
    <xf numFmtId="211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/>
    <xf numFmtId="211" fontId="4" fillId="0" borderId="40" xfId="0" applyNumberFormat="1" applyFont="1" applyBorder="1" applyProtection="1">
      <protection locked="0"/>
    </xf>
    <xf numFmtId="0" fontId="4" fillId="0" borderId="13" xfId="0" applyFont="1" applyBorder="1"/>
    <xf numFmtId="0" fontId="4" fillId="0" borderId="25" xfId="0" applyFont="1" applyBorder="1"/>
    <xf numFmtId="0" fontId="4" fillId="0" borderId="26" xfId="0" applyFont="1" applyBorder="1" applyProtection="1"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/>
    </xf>
    <xf numFmtId="0" fontId="8" fillId="3" borderId="2" xfId="0" applyFont="1" applyFill="1" applyBorder="1" applyAlignment="1"/>
    <xf numFmtId="2" fontId="3" fillId="0" borderId="2" xfId="0" applyNumberFormat="1" applyFont="1" applyBorder="1"/>
    <xf numFmtId="2" fontId="3" fillId="2" borderId="0" xfId="0" applyNumberFormat="1" applyFont="1" applyFill="1" applyBorder="1"/>
    <xf numFmtId="2" fontId="3" fillId="0" borderId="0" xfId="0" applyNumberFormat="1" applyFont="1" applyBorder="1"/>
    <xf numFmtId="2" fontId="3" fillId="2" borderId="56" xfId="0" applyNumberFormat="1" applyFont="1" applyFill="1" applyBorder="1"/>
    <xf numFmtId="193" fontId="7" fillId="0" borderId="0" xfId="0" applyNumberFormat="1" applyFont="1"/>
    <xf numFmtId="193" fontId="0" fillId="0" borderId="0" xfId="0" applyNumberFormat="1"/>
    <xf numFmtId="193" fontId="0" fillId="0" borderId="64" xfId="0" applyNumberFormat="1" applyBorder="1" applyAlignment="1">
      <alignment horizontal="center"/>
    </xf>
    <xf numFmtId="193" fontId="4" fillId="0" borderId="20" xfId="0" applyNumberFormat="1" applyFont="1" applyBorder="1" applyProtection="1">
      <protection locked="0"/>
    </xf>
    <xf numFmtId="193" fontId="4" fillId="0" borderId="10" xfId="0" applyNumberFormat="1" applyFont="1" applyBorder="1" applyProtection="1">
      <protection locked="0"/>
    </xf>
    <xf numFmtId="193" fontId="0" fillId="0" borderId="40" xfId="0" applyNumberFormat="1" applyBorder="1" applyAlignment="1">
      <alignment horizontal="center"/>
    </xf>
    <xf numFmtId="193" fontId="4" fillId="0" borderId="62" xfId="0" applyNumberFormat="1" applyFont="1" applyBorder="1" applyProtection="1">
      <protection locked="0"/>
    </xf>
    <xf numFmtId="193" fontId="4" fillId="0" borderId="63" xfId="0" applyNumberFormat="1" applyFont="1" applyBorder="1" applyProtection="1">
      <protection locked="0"/>
    </xf>
    <xf numFmtId="193" fontId="4" fillId="0" borderId="40" xfId="0" applyNumberFormat="1" applyFont="1" applyBorder="1" applyProtection="1">
      <protection locked="0"/>
    </xf>
    <xf numFmtId="20" fontId="4" fillId="0" borderId="21" xfId="0" applyNumberFormat="1" applyFont="1" applyBorder="1" applyProtection="1">
      <protection locked="0"/>
    </xf>
    <xf numFmtId="211" fontId="4" fillId="0" borderId="21" xfId="0" quotePrefix="1" applyNumberFormat="1" applyFont="1" applyBorder="1" applyProtection="1">
      <protection locked="0"/>
    </xf>
    <xf numFmtId="0" fontId="14" fillId="0" borderId="35" xfId="0" applyFont="1" applyBorder="1"/>
    <xf numFmtId="0" fontId="14" fillId="0" borderId="36" xfId="0" applyFont="1" applyBorder="1"/>
    <xf numFmtId="0" fontId="14" fillId="0" borderId="37" xfId="0" applyFont="1" applyBorder="1"/>
    <xf numFmtId="0" fontId="14" fillId="0" borderId="0" xfId="0" applyFont="1"/>
    <xf numFmtId="0" fontId="14" fillId="0" borderId="5" xfId="0" applyFont="1" applyBorder="1" applyAlignment="1">
      <alignment horizontal="center"/>
    </xf>
    <xf numFmtId="0" fontId="4" fillId="0" borderId="21" xfId="0" applyFont="1" applyBorder="1"/>
    <xf numFmtId="0" fontId="14" fillId="0" borderId="21" xfId="0" applyFont="1" applyBorder="1"/>
    <xf numFmtId="0" fontId="14" fillId="0" borderId="20" xfId="0" applyFont="1" applyBorder="1"/>
    <xf numFmtId="0" fontId="14" fillId="0" borderId="22" xfId="0" applyFont="1" applyBorder="1"/>
    <xf numFmtId="0" fontId="14" fillId="0" borderId="23" xfId="0" applyFont="1" applyBorder="1"/>
    <xf numFmtId="0" fontId="14" fillId="0" borderId="65" xfId="0" applyFont="1" applyBorder="1"/>
    <xf numFmtId="0" fontId="14" fillId="0" borderId="10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29" xfId="0" applyFont="1" applyBorder="1"/>
    <xf numFmtId="0" fontId="14" fillId="0" borderId="0" xfId="0" applyFont="1" applyBorder="1"/>
    <xf numFmtId="0" fontId="14" fillId="0" borderId="17" xfId="0" applyFont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21" xfId="0" quotePrefix="1" applyFont="1" applyBorder="1" applyProtection="1">
      <protection locked="0"/>
    </xf>
    <xf numFmtId="0" fontId="4" fillId="0" borderId="72" xfId="0" applyFont="1" applyBorder="1" applyProtection="1">
      <protection locked="0"/>
    </xf>
    <xf numFmtId="193" fontId="4" fillId="0" borderId="73" xfId="0" applyNumberFormat="1" applyFont="1" applyBorder="1" applyProtection="1">
      <protection locked="0"/>
    </xf>
    <xf numFmtId="211" fontId="4" fillId="0" borderId="74" xfId="0" applyNumberFormat="1" applyFont="1" applyBorder="1" applyProtection="1">
      <protection locked="0"/>
    </xf>
    <xf numFmtId="0" fontId="4" fillId="0" borderId="74" xfId="0" applyFont="1" applyBorder="1" applyProtection="1">
      <protection locked="0"/>
    </xf>
    <xf numFmtId="0" fontId="4" fillId="0" borderId="75" xfId="0" applyFont="1" applyBorder="1"/>
    <xf numFmtId="193" fontId="4" fillId="0" borderId="76" xfId="0" applyNumberFormat="1" applyFont="1" applyBorder="1" applyProtection="1">
      <protection locked="0"/>
    </xf>
    <xf numFmtId="211" fontId="4" fillId="0" borderId="76" xfId="0" applyNumberFormat="1" applyFont="1" applyBorder="1" applyProtection="1">
      <protection locked="0"/>
    </xf>
    <xf numFmtId="0" fontId="4" fillId="0" borderId="77" xfId="0" applyFont="1" applyBorder="1"/>
    <xf numFmtId="0" fontId="4" fillId="0" borderId="78" xfId="0" applyFont="1" applyBorder="1"/>
    <xf numFmtId="0" fontId="4" fillId="0" borderId="79" xfId="0" applyFont="1" applyBorder="1" applyProtection="1">
      <protection locked="0"/>
    </xf>
    <xf numFmtId="2" fontId="4" fillId="0" borderId="39" xfId="0" applyNumberFormat="1" applyFont="1" applyBorder="1" applyProtection="1">
      <protection locked="0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3" fillId="0" borderId="6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3" borderId="53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9" fillId="0" borderId="53" xfId="0" applyFont="1" applyBorder="1" applyAlignment="1">
      <alignment horizontal="center" vertical="center" textRotation="90"/>
    </xf>
    <xf numFmtId="0" fontId="9" fillId="0" borderId="55" xfId="0" applyFont="1" applyBorder="1" applyAlignment="1">
      <alignment horizontal="center" vertical="center" textRotation="90"/>
    </xf>
    <xf numFmtId="0" fontId="9" fillId="0" borderId="58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1" xfId="0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26</xdr:row>
          <xdr:rowOff>38100</xdr:rowOff>
        </xdr:from>
        <xdr:to>
          <xdr:col>12</xdr:col>
          <xdr:colOff>714375</xdr:colOff>
          <xdr:row>27</xdr:row>
          <xdr:rowOff>200025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0</xdr:rowOff>
        </xdr:from>
        <xdr:to>
          <xdr:col>1</xdr:col>
          <xdr:colOff>333375</xdr:colOff>
          <xdr:row>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85" workbookViewId="0">
      <pane ySplit="5" topLeftCell="A6" activePane="bottomLeft" state="frozen"/>
      <selection activeCell="O2" sqref="O2"/>
      <selection pane="bottomLeft" activeCell="H2" sqref="H2"/>
    </sheetView>
  </sheetViews>
  <sheetFormatPr baseColWidth="10" defaultRowHeight="12.75" x14ac:dyDescent="0.2"/>
  <cols>
    <col min="1" max="1" width="10.28515625" customWidth="1"/>
    <col min="2" max="2" width="5.85546875" style="152" customWidth="1"/>
    <col min="3" max="3" width="10.85546875" customWidth="1"/>
    <col min="4" max="5" width="11.7109375" customWidth="1"/>
    <col min="6" max="6" width="9.140625" bestFit="1" customWidth="1"/>
    <col min="7" max="7" width="8.140625" customWidth="1"/>
    <col min="8" max="8" width="9" bestFit="1" customWidth="1"/>
    <col min="9" max="9" width="6" style="152" customWidth="1"/>
    <col min="12" max="12" width="13.5703125" bestFit="1" customWidth="1"/>
    <col min="14" max="14" width="8.140625" bestFit="1" customWidth="1"/>
    <col min="15" max="15" width="8.7109375" bestFit="1" customWidth="1"/>
    <col min="16" max="16" width="8.28515625" bestFit="1" customWidth="1"/>
    <col min="17" max="17" width="14.42578125" customWidth="1"/>
    <col min="18" max="18" width="14.28515625" customWidth="1"/>
  </cols>
  <sheetData>
    <row r="1" spans="1:18" ht="23.25" x14ac:dyDescent="0.35">
      <c r="A1" s="100" t="s">
        <v>26</v>
      </c>
      <c r="B1" s="151"/>
      <c r="C1" s="101"/>
      <c r="D1" s="102" t="s">
        <v>53</v>
      </c>
      <c r="E1" s="102"/>
      <c r="G1" s="103"/>
      <c r="H1" s="103">
        <v>2021</v>
      </c>
      <c r="J1" s="103"/>
      <c r="M1" s="97"/>
      <c r="N1" s="97"/>
      <c r="O1" s="97"/>
      <c r="P1" s="141"/>
      <c r="Q1" s="142"/>
    </row>
    <row r="2" spans="1:18" ht="13.5" thickBot="1" x14ac:dyDescent="0.25"/>
    <row r="3" spans="1:18" ht="18.75" customHeight="1" x14ac:dyDescent="0.25">
      <c r="A3" s="193" t="s">
        <v>27</v>
      </c>
      <c r="B3" s="196" t="s">
        <v>28</v>
      </c>
      <c r="C3" s="197"/>
      <c r="D3" s="197"/>
      <c r="E3" s="197"/>
      <c r="F3" s="197"/>
      <c r="G3" s="197"/>
      <c r="H3" s="198"/>
      <c r="I3" s="197" t="s">
        <v>29</v>
      </c>
      <c r="J3" s="197"/>
      <c r="K3" s="197"/>
      <c r="L3" s="197"/>
      <c r="M3" s="197"/>
      <c r="N3" s="197"/>
      <c r="O3" s="197"/>
      <c r="P3" s="197"/>
      <c r="Q3" s="104" t="s">
        <v>30</v>
      </c>
      <c r="R3" s="105" t="s">
        <v>31</v>
      </c>
    </row>
    <row r="4" spans="1:18" ht="18.75" customHeight="1" x14ac:dyDescent="0.2">
      <c r="A4" s="194"/>
      <c r="B4" s="199" t="s">
        <v>51</v>
      </c>
      <c r="C4" s="200"/>
      <c r="D4" s="200"/>
      <c r="E4" s="200" t="s">
        <v>52</v>
      </c>
      <c r="F4" s="201"/>
      <c r="G4" s="202" t="s">
        <v>32</v>
      </c>
      <c r="H4" s="203"/>
      <c r="I4" s="199" t="s">
        <v>69</v>
      </c>
      <c r="J4" s="200"/>
      <c r="K4" s="200"/>
      <c r="L4" s="200" t="s">
        <v>52</v>
      </c>
      <c r="M4" s="201"/>
      <c r="N4" s="106"/>
      <c r="O4" s="106"/>
      <c r="P4" s="107"/>
      <c r="Q4" s="108"/>
      <c r="R4" s="109"/>
    </row>
    <row r="5" spans="1:18" ht="19.5" customHeight="1" thickBot="1" x14ac:dyDescent="0.25">
      <c r="A5" s="195"/>
      <c r="B5" s="153" t="s">
        <v>2</v>
      </c>
      <c r="C5" s="110" t="s">
        <v>47</v>
      </c>
      <c r="D5" s="110" t="s">
        <v>48</v>
      </c>
      <c r="E5" s="110" t="s">
        <v>49</v>
      </c>
      <c r="F5" s="111" t="s">
        <v>50</v>
      </c>
      <c r="G5" s="110" t="s">
        <v>36</v>
      </c>
      <c r="H5" s="112" t="s">
        <v>35</v>
      </c>
      <c r="I5" s="156" t="s">
        <v>2</v>
      </c>
      <c r="J5" s="113" t="s">
        <v>33</v>
      </c>
      <c r="K5" s="114" t="s">
        <v>34</v>
      </c>
      <c r="L5" s="114" t="s">
        <v>38</v>
      </c>
      <c r="M5" s="114" t="s">
        <v>39</v>
      </c>
      <c r="N5" s="114" t="s">
        <v>32</v>
      </c>
      <c r="O5" s="114" t="s">
        <v>35</v>
      </c>
      <c r="P5" s="115" t="s">
        <v>37</v>
      </c>
      <c r="Q5" s="116" t="s">
        <v>40</v>
      </c>
      <c r="R5" s="117" t="s">
        <v>6</v>
      </c>
    </row>
    <row r="6" spans="1:18" s="75" customFormat="1" ht="25.5" customHeight="1" x14ac:dyDescent="0.2">
      <c r="A6" s="125"/>
      <c r="B6" s="154"/>
      <c r="C6" s="126"/>
      <c r="D6" s="126"/>
      <c r="E6" s="118"/>
      <c r="F6" s="119"/>
      <c r="G6" s="119"/>
      <c r="H6" s="120"/>
      <c r="I6" s="157"/>
      <c r="J6" s="121"/>
      <c r="K6" s="118"/>
      <c r="L6" s="119"/>
      <c r="M6" s="119"/>
      <c r="N6" s="119"/>
      <c r="O6" s="119"/>
      <c r="P6" s="122"/>
      <c r="Q6" s="123"/>
      <c r="R6" s="124"/>
    </row>
    <row r="7" spans="1:18" s="75" customFormat="1" ht="25.5" customHeight="1" x14ac:dyDescent="0.2">
      <c r="A7" s="125"/>
      <c r="B7" s="154"/>
      <c r="C7" s="126"/>
      <c r="D7" s="126"/>
      <c r="E7" s="126"/>
      <c r="F7" s="127"/>
      <c r="G7" s="127"/>
      <c r="H7" s="128"/>
      <c r="I7" s="157"/>
      <c r="J7" s="121"/>
      <c r="K7" s="118"/>
      <c r="L7" s="119"/>
      <c r="M7" s="119"/>
      <c r="N7" s="119"/>
      <c r="O7" s="127"/>
      <c r="P7" s="129"/>
      <c r="Q7" s="130"/>
      <c r="R7" s="131"/>
    </row>
    <row r="8" spans="1:18" s="75" customFormat="1" ht="25.5" customHeight="1" x14ac:dyDescent="0.2">
      <c r="A8" s="125"/>
      <c r="B8" s="154"/>
      <c r="C8" s="126"/>
      <c r="D8" s="126"/>
      <c r="E8" s="126"/>
      <c r="F8" s="127"/>
      <c r="G8" s="127"/>
      <c r="H8" s="128"/>
      <c r="I8" s="158"/>
      <c r="J8" s="132"/>
      <c r="K8" s="126"/>
      <c r="L8" s="127"/>
      <c r="M8" s="127"/>
      <c r="N8" s="127"/>
      <c r="O8" s="127"/>
      <c r="P8" s="129"/>
      <c r="Q8" s="130"/>
      <c r="R8" s="131"/>
    </row>
    <row r="9" spans="1:18" s="75" customFormat="1" ht="25.5" customHeight="1" x14ac:dyDescent="0.2">
      <c r="A9" s="125"/>
      <c r="B9" s="154"/>
      <c r="C9" s="126"/>
      <c r="D9" s="126"/>
      <c r="E9" s="126"/>
      <c r="F9" s="127"/>
      <c r="G9" s="127"/>
      <c r="H9" s="128"/>
      <c r="I9" s="158"/>
      <c r="J9" s="132"/>
      <c r="K9" s="126"/>
      <c r="L9" s="127"/>
      <c r="M9" s="127"/>
      <c r="N9" s="127"/>
      <c r="O9" s="127"/>
      <c r="P9" s="129"/>
      <c r="Q9" s="130"/>
      <c r="R9" s="131"/>
    </row>
    <row r="10" spans="1:18" s="75" customFormat="1" ht="25.5" customHeight="1" x14ac:dyDescent="0.2">
      <c r="A10" s="125"/>
      <c r="B10" s="154"/>
      <c r="C10" s="126"/>
      <c r="D10" s="126"/>
      <c r="E10" s="126"/>
      <c r="F10" s="127"/>
      <c r="G10" s="127"/>
      <c r="H10" s="128"/>
      <c r="I10" s="158"/>
      <c r="J10" s="132"/>
      <c r="K10" s="126"/>
      <c r="L10" s="127"/>
      <c r="M10" s="127"/>
      <c r="N10" s="127"/>
      <c r="O10" s="127"/>
      <c r="P10" s="129"/>
      <c r="Q10" s="130"/>
      <c r="R10" s="131"/>
    </row>
    <row r="11" spans="1:18" s="75" customFormat="1" ht="25.5" customHeight="1" x14ac:dyDescent="0.2">
      <c r="A11" s="125"/>
      <c r="B11" s="154"/>
      <c r="C11" s="126"/>
      <c r="D11" s="126"/>
      <c r="E11" s="126"/>
      <c r="F11" s="127"/>
      <c r="G11" s="127"/>
      <c r="H11" s="128"/>
      <c r="I11" s="158"/>
      <c r="J11" s="132"/>
      <c r="K11" s="126"/>
      <c r="L11" s="127"/>
      <c r="M11" s="127"/>
      <c r="N11" s="127"/>
      <c r="O11" s="127"/>
      <c r="P11" s="129"/>
      <c r="Q11" s="130"/>
      <c r="R11" s="131"/>
    </row>
    <row r="12" spans="1:18" s="75" customFormat="1" ht="25.5" customHeight="1" x14ac:dyDescent="0.2">
      <c r="A12" s="125"/>
      <c r="B12" s="154"/>
      <c r="C12" s="126"/>
      <c r="D12" s="126"/>
      <c r="E12" s="126"/>
      <c r="F12" s="127"/>
      <c r="G12" s="127"/>
      <c r="H12" s="128"/>
      <c r="I12" s="158"/>
      <c r="J12" s="132"/>
      <c r="K12" s="126"/>
      <c r="L12" s="127"/>
      <c r="M12" s="127"/>
      <c r="N12" s="127"/>
      <c r="O12" s="127"/>
      <c r="P12" s="129"/>
      <c r="Q12" s="130"/>
      <c r="R12" s="131"/>
    </row>
    <row r="13" spans="1:18" s="75" customFormat="1" ht="25.5" customHeight="1" x14ac:dyDescent="0.2">
      <c r="A13" s="125"/>
      <c r="B13" s="154"/>
      <c r="C13" s="126"/>
      <c r="D13" s="126"/>
      <c r="E13" s="126"/>
      <c r="F13" s="127"/>
      <c r="G13" s="127"/>
      <c r="H13" s="128"/>
      <c r="I13" s="158"/>
      <c r="J13" s="132"/>
      <c r="K13" s="126"/>
      <c r="L13" s="127"/>
      <c r="M13" s="127"/>
      <c r="N13" s="127"/>
      <c r="O13" s="127"/>
      <c r="P13" s="129"/>
      <c r="Q13" s="130"/>
      <c r="R13" s="131"/>
    </row>
    <row r="14" spans="1:18" s="75" customFormat="1" ht="25.5" customHeight="1" x14ac:dyDescent="0.2">
      <c r="A14" s="125"/>
      <c r="B14" s="154"/>
      <c r="C14" s="126"/>
      <c r="D14" s="126"/>
      <c r="E14" s="126"/>
      <c r="F14" s="127"/>
      <c r="G14" s="127"/>
      <c r="H14" s="128"/>
      <c r="I14" s="158"/>
      <c r="J14" s="132"/>
      <c r="K14" s="126"/>
      <c r="L14" s="127"/>
      <c r="M14" s="127"/>
      <c r="N14" s="127"/>
      <c r="O14" s="127"/>
      <c r="P14" s="129"/>
      <c r="Q14" s="130"/>
      <c r="R14" s="131"/>
    </row>
    <row r="15" spans="1:18" s="75" customFormat="1" ht="25.5" customHeight="1" x14ac:dyDescent="0.2">
      <c r="A15" s="125"/>
      <c r="B15" s="154"/>
      <c r="C15" s="126"/>
      <c r="D15" s="126"/>
      <c r="E15" s="126"/>
      <c r="F15" s="127"/>
      <c r="G15" s="127"/>
      <c r="H15" s="128"/>
      <c r="I15" s="158"/>
      <c r="J15" s="132"/>
      <c r="K15" s="126"/>
      <c r="L15" s="127"/>
      <c r="M15" s="127"/>
      <c r="N15" s="127"/>
      <c r="O15" s="127"/>
      <c r="P15" s="129"/>
      <c r="Q15" s="130"/>
      <c r="R15" s="131"/>
    </row>
    <row r="16" spans="1:18" s="75" customFormat="1" ht="25.5" customHeight="1" x14ac:dyDescent="0.2">
      <c r="A16" s="125"/>
      <c r="B16" s="154"/>
      <c r="C16" s="126"/>
      <c r="D16" s="126"/>
      <c r="E16" s="126"/>
      <c r="F16" s="127"/>
      <c r="G16" s="127"/>
      <c r="H16" s="128"/>
      <c r="I16" s="158"/>
      <c r="J16" s="132"/>
      <c r="K16" s="126"/>
      <c r="L16" s="127"/>
      <c r="M16" s="127"/>
      <c r="N16" s="127"/>
      <c r="O16" s="127"/>
      <c r="P16" s="129"/>
      <c r="Q16" s="130"/>
      <c r="R16" s="131"/>
    </row>
    <row r="17" spans="1:18" s="75" customFormat="1" ht="25.5" customHeight="1" x14ac:dyDescent="0.2">
      <c r="A17" s="125"/>
      <c r="B17" s="154"/>
      <c r="C17" s="126"/>
      <c r="D17" s="126"/>
      <c r="E17" s="126"/>
      <c r="F17" s="127"/>
      <c r="G17" s="127"/>
      <c r="H17" s="128"/>
      <c r="I17" s="158"/>
      <c r="J17" s="132"/>
      <c r="K17" s="126"/>
      <c r="L17" s="127"/>
      <c r="M17" s="127"/>
      <c r="N17" s="127"/>
      <c r="O17" s="127"/>
      <c r="P17" s="129"/>
      <c r="Q17" s="130"/>
      <c r="R17" s="131"/>
    </row>
    <row r="18" spans="1:18" s="75" customFormat="1" ht="25.5" customHeight="1" x14ac:dyDescent="0.2">
      <c r="A18" s="125"/>
      <c r="B18" s="154"/>
      <c r="C18" s="126"/>
      <c r="D18" s="126"/>
      <c r="E18" s="126"/>
      <c r="F18" s="127"/>
      <c r="G18" s="127"/>
      <c r="H18" s="128"/>
      <c r="I18" s="158"/>
      <c r="J18" s="132"/>
      <c r="K18" s="126"/>
      <c r="L18" s="127"/>
      <c r="M18" s="127"/>
      <c r="N18" s="127"/>
      <c r="O18" s="127"/>
      <c r="P18" s="129"/>
      <c r="Q18" s="130"/>
      <c r="R18" s="131"/>
    </row>
    <row r="19" spans="1:18" s="75" customFormat="1" ht="25.5" customHeight="1" x14ac:dyDescent="0.2">
      <c r="A19" s="125"/>
      <c r="B19" s="154"/>
      <c r="C19" s="126"/>
      <c r="D19" s="126"/>
      <c r="E19" s="126"/>
      <c r="F19" s="127"/>
      <c r="G19" s="127"/>
      <c r="H19" s="128"/>
      <c r="I19" s="158"/>
      <c r="J19" s="132"/>
      <c r="K19" s="126"/>
      <c r="L19" s="127"/>
      <c r="M19" s="127"/>
      <c r="N19" s="127"/>
      <c r="O19" s="127"/>
      <c r="P19" s="129"/>
      <c r="Q19" s="130"/>
      <c r="R19" s="131"/>
    </row>
    <row r="20" spans="1:18" s="75" customFormat="1" ht="25.5" customHeight="1" x14ac:dyDescent="0.2">
      <c r="A20" s="125"/>
      <c r="B20" s="154"/>
      <c r="C20" s="126"/>
      <c r="D20" s="126"/>
      <c r="E20" s="126"/>
      <c r="F20" s="127"/>
      <c r="G20" s="127"/>
      <c r="H20" s="128"/>
      <c r="I20" s="158"/>
      <c r="J20" s="132"/>
      <c r="K20" s="126"/>
      <c r="L20" s="127"/>
      <c r="M20" s="127"/>
      <c r="N20" s="127"/>
      <c r="O20" s="127"/>
      <c r="P20" s="129"/>
      <c r="Q20" s="130"/>
      <c r="R20" s="131"/>
    </row>
    <row r="21" spans="1:18" s="75" customFormat="1" ht="25.5" customHeight="1" x14ac:dyDescent="0.2">
      <c r="A21" s="125"/>
      <c r="B21" s="154"/>
      <c r="C21" s="126"/>
      <c r="D21" s="126"/>
      <c r="E21" s="126"/>
      <c r="F21" s="127"/>
      <c r="G21" s="127"/>
      <c r="H21" s="128"/>
      <c r="I21" s="158"/>
      <c r="J21" s="132"/>
      <c r="K21" s="126"/>
      <c r="L21" s="127"/>
      <c r="M21" s="127"/>
      <c r="N21" s="127"/>
      <c r="O21" s="127"/>
      <c r="P21" s="129"/>
      <c r="Q21" s="130"/>
      <c r="R21" s="131"/>
    </row>
    <row r="22" spans="1:18" s="75" customFormat="1" ht="25.5" customHeight="1" x14ac:dyDescent="0.2">
      <c r="A22" s="125"/>
      <c r="B22" s="154"/>
      <c r="C22" s="126"/>
      <c r="D22" s="126"/>
      <c r="E22" s="126"/>
      <c r="F22" s="127"/>
      <c r="G22" s="127"/>
      <c r="H22" s="128"/>
      <c r="I22" s="158"/>
      <c r="J22" s="132"/>
      <c r="K22" s="126"/>
      <c r="L22" s="127"/>
      <c r="M22" s="127"/>
      <c r="N22" s="127"/>
      <c r="O22" s="127"/>
      <c r="P22" s="129"/>
      <c r="Q22" s="130"/>
      <c r="R22" s="131"/>
    </row>
    <row r="23" spans="1:18" s="75" customFormat="1" ht="25.5" customHeight="1" x14ac:dyDescent="0.2">
      <c r="A23" s="125"/>
      <c r="B23" s="154"/>
      <c r="C23" s="126"/>
      <c r="D23" s="126"/>
      <c r="E23" s="126"/>
      <c r="F23" s="127"/>
      <c r="G23" s="127"/>
      <c r="H23" s="128"/>
      <c r="I23" s="158"/>
      <c r="J23" s="132"/>
      <c r="K23" s="126"/>
      <c r="L23" s="127"/>
      <c r="M23" s="127"/>
      <c r="N23" s="127"/>
      <c r="O23" s="127"/>
      <c r="P23" s="129"/>
      <c r="Q23" s="130"/>
      <c r="R23" s="131"/>
    </row>
    <row r="24" spans="1:18" s="75" customFormat="1" ht="25.5" customHeight="1" x14ac:dyDescent="0.2">
      <c r="A24" s="125"/>
      <c r="B24" s="154"/>
      <c r="C24" s="126"/>
      <c r="D24" s="126"/>
      <c r="E24" s="126"/>
      <c r="F24" s="127"/>
      <c r="G24" s="127"/>
      <c r="H24" s="128"/>
      <c r="I24" s="158"/>
      <c r="J24" s="132"/>
      <c r="K24" s="126"/>
      <c r="L24" s="127"/>
      <c r="M24" s="127"/>
      <c r="N24" s="127"/>
      <c r="O24" s="127"/>
      <c r="P24" s="129"/>
      <c r="Q24" s="130"/>
      <c r="R24" s="131"/>
    </row>
    <row r="25" spans="1:18" s="75" customFormat="1" ht="25.5" customHeight="1" x14ac:dyDescent="0.2">
      <c r="A25" s="125"/>
      <c r="B25" s="154"/>
      <c r="C25" s="126"/>
      <c r="D25" s="126"/>
      <c r="E25" s="126"/>
      <c r="F25" s="127"/>
      <c r="G25" s="127"/>
      <c r="H25" s="128"/>
      <c r="I25" s="158"/>
      <c r="J25" s="132"/>
      <c r="K25" s="126"/>
      <c r="L25" s="127"/>
      <c r="M25" s="127"/>
      <c r="N25" s="127"/>
      <c r="O25" s="127"/>
      <c r="P25" s="129"/>
      <c r="Q25" s="130"/>
      <c r="R25" s="131"/>
    </row>
    <row r="26" spans="1:18" s="75" customFormat="1" ht="25.5" customHeight="1" x14ac:dyDescent="0.2">
      <c r="A26" s="125"/>
      <c r="B26" s="154"/>
      <c r="C26" s="126"/>
      <c r="D26" s="126"/>
      <c r="E26" s="126"/>
      <c r="F26" s="127"/>
      <c r="G26" s="127"/>
      <c r="H26" s="128"/>
      <c r="I26" s="158"/>
      <c r="J26" s="132"/>
      <c r="K26" s="126"/>
      <c r="L26" s="127"/>
      <c r="M26" s="127"/>
      <c r="N26" s="127"/>
      <c r="O26" s="127"/>
      <c r="P26" s="129"/>
      <c r="Q26" s="130"/>
      <c r="R26" s="131"/>
    </row>
    <row r="27" spans="1:18" s="75" customFormat="1" ht="25.5" customHeight="1" x14ac:dyDescent="0.2">
      <c r="A27" s="125"/>
      <c r="B27" s="154"/>
      <c r="C27" s="126"/>
      <c r="D27" s="126"/>
      <c r="E27" s="126"/>
      <c r="F27" s="127"/>
      <c r="G27" s="127"/>
      <c r="H27" s="128"/>
      <c r="I27" s="158"/>
      <c r="J27" s="132"/>
      <c r="K27" s="126"/>
      <c r="L27" s="127"/>
      <c r="M27" s="127"/>
      <c r="N27" s="127"/>
      <c r="O27" s="127"/>
      <c r="P27" s="129"/>
      <c r="Q27" s="130"/>
      <c r="R27" s="131"/>
    </row>
    <row r="28" spans="1:18" s="75" customFormat="1" ht="25.5" customHeight="1" x14ac:dyDescent="0.2">
      <c r="A28" s="125"/>
      <c r="B28" s="154"/>
      <c r="C28" s="126"/>
      <c r="D28" s="126"/>
      <c r="E28" s="126"/>
      <c r="F28" s="127"/>
      <c r="G28" s="127"/>
      <c r="H28" s="128"/>
      <c r="I28" s="158"/>
      <c r="J28" s="132"/>
      <c r="K28" s="126"/>
      <c r="L28" s="127"/>
      <c r="M28" s="127"/>
      <c r="N28" s="127"/>
      <c r="O28" s="127"/>
      <c r="P28" s="129"/>
      <c r="Q28" s="130"/>
      <c r="R28" s="131"/>
    </row>
    <row r="29" spans="1:18" s="75" customFormat="1" ht="25.5" customHeight="1" x14ac:dyDescent="0.2">
      <c r="A29" s="125"/>
      <c r="B29" s="154"/>
      <c r="C29" s="126"/>
      <c r="D29" s="126"/>
      <c r="E29" s="126"/>
      <c r="F29" s="127"/>
      <c r="G29" s="127"/>
      <c r="H29" s="128"/>
      <c r="I29" s="158"/>
      <c r="J29" s="132"/>
      <c r="K29" s="126"/>
      <c r="L29" s="127"/>
      <c r="M29" s="127"/>
      <c r="N29" s="127"/>
      <c r="O29" s="127"/>
      <c r="P29" s="129"/>
      <c r="Q29" s="130"/>
      <c r="R29" s="131"/>
    </row>
    <row r="30" spans="1:18" s="75" customFormat="1" ht="25.5" customHeight="1" x14ac:dyDescent="0.2">
      <c r="A30" s="125"/>
      <c r="B30" s="154"/>
      <c r="C30" s="126"/>
      <c r="D30" s="126"/>
      <c r="E30" s="126"/>
      <c r="F30" s="127"/>
      <c r="G30" s="127"/>
      <c r="H30" s="128"/>
      <c r="I30" s="158"/>
      <c r="J30" s="132"/>
      <c r="K30" s="126"/>
      <c r="L30" s="127"/>
      <c r="M30" s="127"/>
      <c r="N30" s="127"/>
      <c r="O30" s="127"/>
      <c r="P30" s="129"/>
      <c r="Q30" s="130"/>
      <c r="R30" s="131"/>
    </row>
    <row r="31" spans="1:18" s="75" customFormat="1" ht="25.5" customHeight="1" x14ac:dyDescent="0.2">
      <c r="A31" s="125"/>
      <c r="B31" s="154"/>
      <c r="C31" s="126"/>
      <c r="D31" s="126"/>
      <c r="E31" s="126"/>
      <c r="F31" s="127"/>
      <c r="G31" s="127"/>
      <c r="H31" s="128"/>
      <c r="I31" s="158"/>
      <c r="J31" s="132"/>
      <c r="K31" s="126"/>
      <c r="L31" s="127"/>
      <c r="M31" s="127"/>
      <c r="N31" s="127"/>
      <c r="O31" s="127"/>
      <c r="P31" s="129"/>
      <c r="Q31" s="130"/>
      <c r="R31" s="131"/>
    </row>
    <row r="32" spans="1:18" s="75" customFormat="1" ht="25.5" customHeight="1" thickBot="1" x14ac:dyDescent="0.25">
      <c r="A32" s="133"/>
      <c r="B32" s="155"/>
      <c r="C32" s="134"/>
      <c r="D32" s="134"/>
      <c r="E32" s="134"/>
      <c r="F32" s="135"/>
      <c r="G32" s="135"/>
      <c r="H32" s="136"/>
      <c r="I32" s="159"/>
      <c r="J32" s="137"/>
      <c r="K32" s="134"/>
      <c r="L32" s="135"/>
      <c r="M32" s="135"/>
      <c r="N32" s="135"/>
      <c r="O32" s="135"/>
      <c r="P32" s="138"/>
      <c r="Q32" s="139"/>
      <c r="R32" s="140"/>
    </row>
  </sheetData>
  <mergeCells count="8">
    <mergeCell ref="A3:A5"/>
    <mergeCell ref="B3:H3"/>
    <mergeCell ref="I3:P3"/>
    <mergeCell ref="B4:D4"/>
    <mergeCell ref="E4:F4"/>
    <mergeCell ref="G4:H4"/>
    <mergeCell ref="I4:K4"/>
    <mergeCell ref="L4:M4"/>
  </mergeCells>
  <printOptions horizontalCentered="1"/>
  <pageMargins left="0.78740157480314965" right="0.78740157480314965" top="0.31496062992125984" bottom="0.62992125984251968" header="0.23622047244094491" footer="0.27559055118110237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="85" workbookViewId="0">
      <pane ySplit="5" topLeftCell="A6" activePane="bottomLeft" state="frozen"/>
      <selection activeCell="O2" sqref="O2"/>
      <selection pane="bottomLeft" activeCell="H2" sqref="H2"/>
    </sheetView>
  </sheetViews>
  <sheetFormatPr baseColWidth="10" defaultRowHeight="12.75" x14ac:dyDescent="0.2"/>
  <cols>
    <col min="1" max="1" width="10.28515625" customWidth="1"/>
    <col min="2" max="2" width="5.85546875" style="152" customWidth="1"/>
    <col min="3" max="3" width="10.85546875" customWidth="1"/>
    <col min="4" max="5" width="11.7109375" customWidth="1"/>
    <col min="6" max="6" width="9.140625" bestFit="1" customWidth="1"/>
    <col min="7" max="7" width="8.140625" customWidth="1"/>
    <col min="8" max="8" width="9" bestFit="1" customWidth="1"/>
    <col min="9" max="9" width="6" style="152" customWidth="1"/>
    <col min="12" max="12" width="13.5703125" bestFit="1" customWidth="1"/>
    <col min="14" max="14" width="8.140625" bestFit="1" customWidth="1"/>
    <col min="15" max="15" width="8.7109375" bestFit="1" customWidth="1"/>
    <col min="16" max="16" width="8.28515625" bestFit="1" customWidth="1"/>
    <col min="17" max="17" width="14.42578125" customWidth="1"/>
    <col min="18" max="18" width="14.28515625" customWidth="1"/>
  </cols>
  <sheetData>
    <row r="1" spans="1:18" ht="23.25" x14ac:dyDescent="0.35">
      <c r="A1" s="100" t="s">
        <v>26</v>
      </c>
      <c r="B1" s="151"/>
      <c r="C1" s="101"/>
      <c r="D1" s="102" t="s">
        <v>68</v>
      </c>
      <c r="E1" s="102"/>
      <c r="G1" s="103"/>
      <c r="H1" s="103">
        <v>2021</v>
      </c>
      <c r="J1" s="103"/>
      <c r="M1" s="97"/>
      <c r="N1" s="97"/>
      <c r="O1" s="97"/>
      <c r="P1" s="141"/>
      <c r="Q1" s="142"/>
    </row>
    <row r="2" spans="1:18" ht="13.5" thickBot="1" x14ac:dyDescent="0.25"/>
    <row r="3" spans="1:18" ht="18.75" customHeight="1" x14ac:dyDescent="0.25">
      <c r="A3" s="193" t="s">
        <v>27</v>
      </c>
      <c r="B3" s="196" t="s">
        <v>28</v>
      </c>
      <c r="C3" s="197"/>
      <c r="D3" s="197"/>
      <c r="E3" s="197"/>
      <c r="F3" s="197"/>
      <c r="G3" s="197"/>
      <c r="H3" s="198"/>
      <c r="I3" s="197" t="s">
        <v>29</v>
      </c>
      <c r="J3" s="197"/>
      <c r="K3" s="197"/>
      <c r="L3" s="197"/>
      <c r="M3" s="197"/>
      <c r="N3" s="197"/>
      <c r="O3" s="197"/>
      <c r="P3" s="197"/>
      <c r="Q3" s="104" t="s">
        <v>30</v>
      </c>
      <c r="R3" s="105" t="s">
        <v>31</v>
      </c>
    </row>
    <row r="4" spans="1:18" ht="18.75" customHeight="1" x14ac:dyDescent="0.2">
      <c r="A4" s="194"/>
      <c r="B4" s="204" t="s">
        <v>42</v>
      </c>
      <c r="C4" s="200"/>
      <c r="D4" s="200"/>
      <c r="E4" s="200" t="s">
        <v>54</v>
      </c>
      <c r="F4" s="201"/>
      <c r="G4" s="202" t="s">
        <v>32</v>
      </c>
      <c r="H4" s="203"/>
      <c r="I4" s="204" t="s">
        <v>42</v>
      </c>
      <c r="J4" s="200"/>
      <c r="K4" s="200"/>
      <c r="L4" s="200" t="s">
        <v>54</v>
      </c>
      <c r="M4" s="201"/>
      <c r="N4" s="106"/>
      <c r="O4" s="106"/>
      <c r="P4" s="107"/>
      <c r="Q4" s="108"/>
      <c r="R4" s="109"/>
    </row>
    <row r="5" spans="1:18" ht="19.5" customHeight="1" thickBot="1" x14ac:dyDescent="0.25">
      <c r="A5" s="195"/>
      <c r="B5" s="153" t="s">
        <v>2</v>
      </c>
      <c r="C5" s="110" t="s">
        <v>47</v>
      </c>
      <c r="D5" s="110" t="s">
        <v>48</v>
      </c>
      <c r="E5" s="110" t="s">
        <v>49</v>
      </c>
      <c r="F5" s="111" t="s">
        <v>50</v>
      </c>
      <c r="G5" s="110" t="s">
        <v>36</v>
      </c>
      <c r="H5" s="112" t="s">
        <v>35</v>
      </c>
      <c r="I5" s="156" t="s">
        <v>2</v>
      </c>
      <c r="J5" s="113" t="s">
        <v>33</v>
      </c>
      <c r="K5" s="114" t="s">
        <v>34</v>
      </c>
      <c r="L5" s="114" t="s">
        <v>38</v>
      </c>
      <c r="M5" s="114" t="s">
        <v>39</v>
      </c>
      <c r="N5" s="114" t="s">
        <v>32</v>
      </c>
      <c r="O5" s="114" t="s">
        <v>35</v>
      </c>
      <c r="P5" s="115" t="s">
        <v>37</v>
      </c>
      <c r="Q5" s="116" t="s">
        <v>40</v>
      </c>
      <c r="R5" s="117" t="s">
        <v>6</v>
      </c>
    </row>
    <row r="6" spans="1:18" s="75" customFormat="1" ht="25.5" customHeight="1" x14ac:dyDescent="0.2">
      <c r="A6" s="125"/>
      <c r="B6" s="154"/>
      <c r="C6" s="126"/>
      <c r="D6" s="126"/>
      <c r="E6" s="118"/>
      <c r="F6" s="119"/>
      <c r="G6" s="119"/>
      <c r="H6" s="120"/>
      <c r="I6" s="157"/>
      <c r="J6" s="121"/>
      <c r="K6" s="118"/>
      <c r="L6" s="119"/>
      <c r="M6" s="119"/>
      <c r="N6" s="119"/>
      <c r="O6" s="119"/>
      <c r="P6" s="122"/>
      <c r="Q6" s="123"/>
      <c r="R6" s="124"/>
    </row>
    <row r="7" spans="1:18" s="75" customFormat="1" ht="25.5" customHeight="1" x14ac:dyDescent="0.2">
      <c r="A7" s="125"/>
      <c r="B7" s="154"/>
      <c r="C7" s="126"/>
      <c r="D7" s="126"/>
      <c r="E7" s="126"/>
      <c r="F7" s="127"/>
      <c r="G7" s="127"/>
      <c r="H7" s="128"/>
      <c r="I7" s="157"/>
      <c r="J7" s="121"/>
      <c r="K7" s="118"/>
      <c r="L7" s="119"/>
      <c r="M7" s="119"/>
      <c r="N7" s="119"/>
      <c r="O7" s="127"/>
      <c r="P7" s="129"/>
      <c r="Q7" s="130"/>
      <c r="R7" s="131"/>
    </row>
    <row r="8" spans="1:18" s="75" customFormat="1" ht="25.5" customHeight="1" x14ac:dyDescent="0.2">
      <c r="A8" s="125"/>
      <c r="B8" s="154"/>
      <c r="C8" s="126"/>
      <c r="D8" s="126"/>
      <c r="E8" s="126"/>
      <c r="F8" s="127"/>
      <c r="G8" s="127"/>
      <c r="H8" s="128"/>
      <c r="I8" s="158"/>
      <c r="J8" s="132"/>
      <c r="K8" s="126"/>
      <c r="L8" s="127"/>
      <c r="M8" s="127"/>
      <c r="N8" s="127"/>
      <c r="O8" s="127"/>
      <c r="P8" s="129"/>
      <c r="Q8" s="130"/>
      <c r="R8" s="131"/>
    </row>
    <row r="9" spans="1:18" s="75" customFormat="1" ht="25.5" customHeight="1" x14ac:dyDescent="0.2">
      <c r="A9" s="125"/>
      <c r="B9" s="154"/>
      <c r="C9" s="126"/>
      <c r="D9" s="126"/>
      <c r="E9" s="126"/>
      <c r="F9" s="127"/>
      <c r="G9" s="127"/>
      <c r="H9" s="128"/>
      <c r="I9" s="158"/>
      <c r="J9" s="132"/>
      <c r="K9" s="126"/>
      <c r="L9" s="127"/>
      <c r="M9" s="127"/>
      <c r="N9" s="127"/>
      <c r="O9" s="127"/>
      <c r="P9" s="129"/>
      <c r="Q9" s="130"/>
      <c r="R9" s="131"/>
    </row>
    <row r="10" spans="1:18" s="75" customFormat="1" ht="25.5" customHeight="1" x14ac:dyDescent="0.2">
      <c r="A10" s="125"/>
      <c r="B10" s="154"/>
      <c r="C10" s="126"/>
      <c r="D10" s="126"/>
      <c r="E10" s="126"/>
      <c r="F10" s="127"/>
      <c r="G10" s="127"/>
      <c r="H10" s="128"/>
      <c r="I10" s="158"/>
      <c r="J10" s="132"/>
      <c r="K10" s="126"/>
      <c r="L10" s="127"/>
      <c r="M10" s="127"/>
      <c r="N10" s="127"/>
      <c r="O10" s="127"/>
      <c r="P10" s="129"/>
      <c r="Q10" s="130"/>
      <c r="R10" s="131"/>
    </row>
    <row r="11" spans="1:18" s="75" customFormat="1" ht="25.5" customHeight="1" x14ac:dyDescent="0.2">
      <c r="A11" s="125"/>
      <c r="B11" s="154"/>
      <c r="C11" s="126"/>
      <c r="D11" s="126"/>
      <c r="E11" s="126"/>
      <c r="F11" s="127"/>
      <c r="G11" s="127"/>
      <c r="H11" s="128"/>
      <c r="I11" s="158"/>
      <c r="J11" s="132"/>
      <c r="K11" s="126"/>
      <c r="L11" s="127"/>
      <c r="M11" s="127"/>
      <c r="N11" s="127"/>
      <c r="O11" s="127"/>
      <c r="P11" s="129"/>
      <c r="Q11" s="130"/>
      <c r="R11" s="131"/>
    </row>
    <row r="12" spans="1:18" s="75" customFormat="1" ht="25.5" customHeight="1" x14ac:dyDescent="0.2">
      <c r="A12" s="125"/>
      <c r="B12" s="154"/>
      <c r="C12" s="126"/>
      <c r="D12" s="126"/>
      <c r="E12" s="126"/>
      <c r="F12" s="127"/>
      <c r="G12" s="127"/>
      <c r="H12" s="128"/>
      <c r="I12" s="158"/>
      <c r="J12" s="132"/>
      <c r="K12" s="126"/>
      <c r="L12" s="127"/>
      <c r="M12" s="127"/>
      <c r="N12" s="127"/>
      <c r="O12" s="127"/>
      <c r="P12" s="129"/>
      <c r="Q12" s="130"/>
      <c r="R12" s="131"/>
    </row>
    <row r="13" spans="1:18" s="75" customFormat="1" ht="25.5" customHeight="1" x14ac:dyDescent="0.2">
      <c r="A13" s="125"/>
      <c r="B13" s="154"/>
      <c r="C13" s="126"/>
      <c r="D13" s="126"/>
      <c r="E13" s="126"/>
      <c r="F13" s="127"/>
      <c r="G13" s="127"/>
      <c r="H13" s="128"/>
      <c r="I13" s="158"/>
      <c r="J13" s="132"/>
      <c r="K13" s="126"/>
      <c r="L13" s="127"/>
      <c r="M13" s="127"/>
      <c r="N13" s="127"/>
      <c r="O13" s="127"/>
      <c r="P13" s="129"/>
      <c r="Q13" s="130"/>
      <c r="R13" s="131"/>
    </row>
    <row r="14" spans="1:18" s="75" customFormat="1" ht="25.5" customHeight="1" x14ac:dyDescent="0.2">
      <c r="A14" s="125"/>
      <c r="B14" s="154"/>
      <c r="C14" s="126"/>
      <c r="D14" s="126"/>
      <c r="E14" s="126"/>
      <c r="F14" s="127"/>
      <c r="G14" s="127"/>
      <c r="H14" s="128"/>
      <c r="I14" s="158"/>
      <c r="J14" s="132"/>
      <c r="K14" s="126"/>
      <c r="L14" s="127"/>
      <c r="M14" s="127"/>
      <c r="N14" s="127"/>
      <c r="O14" s="127"/>
      <c r="P14" s="129"/>
      <c r="Q14" s="130"/>
      <c r="R14" s="131"/>
    </row>
    <row r="15" spans="1:18" s="75" customFormat="1" ht="25.5" customHeight="1" x14ac:dyDescent="0.2">
      <c r="A15" s="125"/>
      <c r="B15" s="154"/>
      <c r="C15" s="126"/>
      <c r="D15" s="126"/>
      <c r="E15" s="126"/>
      <c r="F15" s="127"/>
      <c r="G15" s="127"/>
      <c r="H15" s="128"/>
      <c r="I15" s="158"/>
      <c r="J15" s="132"/>
      <c r="K15" s="126"/>
      <c r="L15" s="127"/>
      <c r="M15" s="127"/>
      <c r="N15" s="127"/>
      <c r="O15" s="127"/>
      <c r="P15" s="129"/>
      <c r="Q15" s="130"/>
      <c r="R15" s="131"/>
    </row>
    <row r="16" spans="1:18" s="75" customFormat="1" ht="25.5" customHeight="1" x14ac:dyDescent="0.2">
      <c r="A16" s="125"/>
      <c r="B16" s="154"/>
      <c r="C16" s="126"/>
      <c r="D16" s="126"/>
      <c r="E16" s="126"/>
      <c r="F16" s="127"/>
      <c r="G16" s="127"/>
      <c r="H16" s="128"/>
      <c r="I16" s="158"/>
      <c r="J16" s="132"/>
      <c r="K16" s="126"/>
      <c r="L16" s="127"/>
      <c r="M16" s="127"/>
      <c r="N16" s="127"/>
      <c r="O16" s="127"/>
      <c r="P16" s="129"/>
      <c r="Q16" s="130"/>
      <c r="R16" s="131"/>
    </row>
    <row r="17" spans="1:18" s="75" customFormat="1" ht="25.5" customHeight="1" x14ac:dyDescent="0.2">
      <c r="A17" s="125"/>
      <c r="B17" s="154"/>
      <c r="C17" s="126"/>
      <c r="D17" s="126"/>
      <c r="E17" s="126"/>
      <c r="F17" s="127"/>
      <c r="G17" s="127"/>
      <c r="H17" s="128"/>
      <c r="I17" s="158"/>
      <c r="J17" s="132"/>
      <c r="K17" s="126"/>
      <c r="L17" s="127"/>
      <c r="M17" s="127"/>
      <c r="N17" s="127"/>
      <c r="O17" s="127"/>
      <c r="P17" s="129"/>
      <c r="Q17" s="130"/>
      <c r="R17" s="131"/>
    </row>
    <row r="18" spans="1:18" s="75" customFormat="1" ht="25.5" customHeight="1" x14ac:dyDescent="0.2">
      <c r="A18" s="125"/>
      <c r="B18" s="154"/>
      <c r="C18" s="126"/>
      <c r="D18" s="126"/>
      <c r="E18" s="126"/>
      <c r="F18" s="127"/>
      <c r="G18" s="127"/>
      <c r="H18" s="128"/>
      <c r="I18" s="158"/>
      <c r="J18" s="132"/>
      <c r="K18" s="126"/>
      <c r="L18" s="127"/>
      <c r="M18" s="127"/>
      <c r="N18" s="127"/>
      <c r="O18" s="127"/>
      <c r="P18" s="129"/>
      <c r="Q18" s="130"/>
      <c r="R18" s="131"/>
    </row>
    <row r="19" spans="1:18" s="75" customFormat="1" ht="25.5" customHeight="1" x14ac:dyDescent="0.2">
      <c r="A19" s="125"/>
      <c r="B19" s="154"/>
      <c r="C19" s="126"/>
      <c r="D19" s="126"/>
      <c r="E19" s="126"/>
      <c r="F19" s="127"/>
      <c r="G19" s="127"/>
      <c r="H19" s="128"/>
      <c r="I19" s="158"/>
      <c r="J19" s="132"/>
      <c r="K19" s="126"/>
      <c r="L19" s="127"/>
      <c r="M19" s="127"/>
      <c r="N19" s="127"/>
      <c r="O19" s="127"/>
      <c r="P19" s="129"/>
      <c r="Q19" s="130"/>
      <c r="R19" s="131"/>
    </row>
    <row r="20" spans="1:18" s="75" customFormat="1" ht="25.5" customHeight="1" x14ac:dyDescent="0.2">
      <c r="A20" s="125"/>
      <c r="B20" s="154"/>
      <c r="C20" s="126"/>
      <c r="D20" s="126"/>
      <c r="E20" s="126"/>
      <c r="F20" s="127"/>
      <c r="G20" s="127"/>
      <c r="H20" s="128"/>
      <c r="I20" s="158"/>
      <c r="J20" s="132"/>
      <c r="K20" s="126"/>
      <c r="L20" s="127"/>
      <c r="M20" s="127"/>
      <c r="N20" s="127"/>
      <c r="O20" s="127"/>
      <c r="P20" s="129"/>
      <c r="Q20" s="130"/>
      <c r="R20" s="131"/>
    </row>
    <row r="21" spans="1:18" s="75" customFormat="1" ht="25.5" customHeight="1" x14ac:dyDescent="0.2">
      <c r="A21" s="125"/>
      <c r="B21" s="154"/>
      <c r="C21" s="126"/>
      <c r="D21" s="126"/>
      <c r="E21" s="126"/>
      <c r="F21" s="127"/>
      <c r="G21" s="127"/>
      <c r="H21" s="128"/>
      <c r="I21" s="158"/>
      <c r="J21" s="132"/>
      <c r="K21" s="126"/>
      <c r="L21" s="127"/>
      <c r="M21" s="127"/>
      <c r="N21" s="127"/>
      <c r="O21" s="127"/>
      <c r="P21" s="129"/>
      <c r="Q21" s="130"/>
      <c r="R21" s="131"/>
    </row>
    <row r="22" spans="1:18" s="75" customFormat="1" ht="25.5" customHeight="1" x14ac:dyDescent="0.2">
      <c r="A22" s="125"/>
      <c r="B22" s="154"/>
      <c r="C22" s="126"/>
      <c r="D22" s="126"/>
      <c r="E22" s="126"/>
      <c r="F22" s="127"/>
      <c r="G22" s="127"/>
      <c r="H22" s="128"/>
      <c r="I22" s="158"/>
      <c r="J22" s="132"/>
      <c r="K22" s="126"/>
      <c r="L22" s="127"/>
      <c r="M22" s="127"/>
      <c r="N22" s="127"/>
      <c r="O22" s="127"/>
      <c r="P22" s="129"/>
      <c r="Q22" s="130"/>
      <c r="R22" s="131"/>
    </row>
    <row r="23" spans="1:18" s="75" customFormat="1" ht="25.5" customHeight="1" x14ac:dyDescent="0.2">
      <c r="A23" s="125"/>
      <c r="B23" s="154"/>
      <c r="C23" s="126"/>
      <c r="D23" s="126"/>
      <c r="E23" s="126"/>
      <c r="F23" s="127"/>
      <c r="G23" s="127"/>
      <c r="H23" s="128"/>
      <c r="I23" s="158"/>
      <c r="J23" s="132"/>
      <c r="K23" s="126"/>
      <c r="L23" s="127"/>
      <c r="M23" s="127"/>
      <c r="N23" s="127"/>
      <c r="O23" s="127"/>
      <c r="P23" s="129"/>
      <c r="Q23" s="130"/>
      <c r="R23" s="131"/>
    </row>
    <row r="24" spans="1:18" s="75" customFormat="1" ht="25.5" customHeight="1" x14ac:dyDescent="0.2">
      <c r="A24" s="125"/>
      <c r="B24" s="154"/>
      <c r="C24" s="126"/>
      <c r="D24" s="126"/>
      <c r="E24" s="126"/>
      <c r="F24" s="127"/>
      <c r="G24" s="127"/>
      <c r="H24" s="128"/>
      <c r="I24" s="158"/>
      <c r="J24" s="132"/>
      <c r="K24" s="126"/>
      <c r="L24" s="127"/>
      <c r="M24" s="127"/>
      <c r="N24" s="127"/>
      <c r="O24" s="127"/>
      <c r="P24" s="129"/>
      <c r="Q24" s="130"/>
      <c r="R24" s="131"/>
    </row>
    <row r="25" spans="1:18" s="75" customFormat="1" ht="25.5" customHeight="1" x14ac:dyDescent="0.2">
      <c r="A25" s="125"/>
      <c r="B25" s="154"/>
      <c r="C25" s="126"/>
      <c r="D25" s="126"/>
      <c r="E25" s="126"/>
      <c r="F25" s="127"/>
      <c r="G25" s="127"/>
      <c r="H25" s="128"/>
      <c r="I25" s="158"/>
      <c r="J25" s="132"/>
      <c r="K25" s="126"/>
      <c r="L25" s="127"/>
      <c r="M25" s="127"/>
      <c r="N25" s="127"/>
      <c r="O25" s="127"/>
      <c r="P25" s="129"/>
      <c r="Q25" s="130"/>
      <c r="R25" s="131"/>
    </row>
    <row r="26" spans="1:18" s="75" customFormat="1" ht="25.5" customHeight="1" x14ac:dyDescent="0.2">
      <c r="A26" s="125"/>
      <c r="B26" s="154"/>
      <c r="C26" s="126"/>
      <c r="D26" s="126"/>
      <c r="E26" s="126"/>
      <c r="F26" s="127"/>
      <c r="G26" s="127"/>
      <c r="H26" s="128"/>
      <c r="I26" s="158"/>
      <c r="J26" s="132"/>
      <c r="K26" s="126"/>
      <c r="L26" s="127"/>
      <c r="M26" s="127"/>
      <c r="N26" s="127"/>
      <c r="O26" s="127"/>
      <c r="P26" s="129"/>
      <c r="Q26" s="130"/>
      <c r="R26" s="131"/>
    </row>
    <row r="27" spans="1:18" s="75" customFormat="1" ht="25.5" customHeight="1" x14ac:dyDescent="0.2">
      <c r="A27" s="125"/>
      <c r="B27" s="154"/>
      <c r="C27" s="126"/>
      <c r="D27" s="126"/>
      <c r="E27" s="126"/>
      <c r="F27" s="127"/>
      <c r="G27" s="127"/>
      <c r="H27" s="128"/>
      <c r="I27" s="158"/>
      <c r="J27" s="132"/>
      <c r="K27" s="126"/>
      <c r="L27" s="127"/>
      <c r="M27" s="127"/>
      <c r="N27" s="127"/>
      <c r="O27" s="127"/>
      <c r="P27" s="129"/>
      <c r="Q27" s="130"/>
      <c r="R27" s="131"/>
    </row>
    <row r="28" spans="1:18" s="75" customFormat="1" ht="25.5" customHeight="1" x14ac:dyDescent="0.2">
      <c r="A28" s="125"/>
      <c r="B28" s="154"/>
      <c r="C28" s="126"/>
      <c r="D28" s="126"/>
      <c r="E28" s="126"/>
      <c r="F28" s="127"/>
      <c r="G28" s="127"/>
      <c r="H28" s="128"/>
      <c r="I28" s="158"/>
      <c r="J28" s="132"/>
      <c r="K28" s="126"/>
      <c r="L28" s="127"/>
      <c r="M28" s="127"/>
      <c r="N28" s="127"/>
      <c r="O28" s="127"/>
      <c r="P28" s="129"/>
      <c r="Q28" s="130"/>
      <c r="R28" s="131"/>
    </row>
    <row r="29" spans="1:18" s="75" customFormat="1" ht="25.5" customHeight="1" x14ac:dyDescent="0.2">
      <c r="A29" s="125"/>
      <c r="B29" s="154"/>
      <c r="C29" s="126"/>
      <c r="D29" s="126"/>
      <c r="E29" s="126"/>
      <c r="F29" s="127"/>
      <c r="G29" s="127"/>
      <c r="H29" s="128"/>
      <c r="I29" s="158"/>
      <c r="J29" s="132"/>
      <c r="K29" s="126"/>
      <c r="L29" s="127"/>
      <c r="M29" s="127"/>
      <c r="N29" s="127"/>
      <c r="O29" s="127"/>
      <c r="P29" s="129"/>
      <c r="Q29" s="130"/>
      <c r="R29" s="131"/>
    </row>
    <row r="30" spans="1:18" s="75" customFormat="1" ht="25.5" customHeight="1" x14ac:dyDescent="0.2">
      <c r="A30" s="125"/>
      <c r="B30" s="154"/>
      <c r="C30" s="126"/>
      <c r="D30" s="126"/>
      <c r="E30" s="126"/>
      <c r="F30" s="127"/>
      <c r="G30" s="127"/>
      <c r="H30" s="128"/>
      <c r="I30" s="158"/>
      <c r="J30" s="132"/>
      <c r="K30" s="126"/>
      <c r="L30" s="127"/>
      <c r="M30" s="127"/>
      <c r="N30" s="127"/>
      <c r="O30" s="127"/>
      <c r="P30" s="129"/>
      <c r="Q30" s="130"/>
      <c r="R30" s="131"/>
    </row>
    <row r="31" spans="1:18" s="75" customFormat="1" ht="25.5" customHeight="1" x14ac:dyDescent="0.2">
      <c r="A31" s="125"/>
      <c r="B31" s="154"/>
      <c r="C31" s="126"/>
      <c r="D31" s="126"/>
      <c r="E31" s="126"/>
      <c r="F31" s="127"/>
      <c r="G31" s="127"/>
      <c r="H31" s="128"/>
      <c r="I31" s="158"/>
      <c r="J31" s="132"/>
      <c r="K31" s="126"/>
      <c r="L31" s="127"/>
      <c r="M31" s="127"/>
      <c r="N31" s="127"/>
      <c r="O31" s="127"/>
      <c r="P31" s="129"/>
      <c r="Q31" s="130"/>
      <c r="R31" s="131"/>
    </row>
    <row r="32" spans="1:18" s="75" customFormat="1" ht="25.5" customHeight="1" thickBot="1" x14ac:dyDescent="0.25">
      <c r="A32" s="133"/>
      <c r="B32" s="155"/>
      <c r="C32" s="134"/>
      <c r="D32" s="134"/>
      <c r="E32" s="134"/>
      <c r="F32" s="135"/>
      <c r="G32" s="135"/>
      <c r="H32" s="136"/>
      <c r="I32" s="159"/>
      <c r="J32" s="137"/>
      <c r="K32" s="134"/>
      <c r="L32" s="135"/>
      <c r="M32" s="135"/>
      <c r="N32" s="135"/>
      <c r="O32" s="135"/>
      <c r="P32" s="138"/>
      <c r="Q32" s="139"/>
      <c r="R32" s="140"/>
    </row>
  </sheetData>
  <mergeCells count="8">
    <mergeCell ref="A3:A5"/>
    <mergeCell ref="B3:H3"/>
    <mergeCell ref="I3:P3"/>
    <mergeCell ref="G4:H4"/>
    <mergeCell ref="B4:D4"/>
    <mergeCell ref="E4:F4"/>
    <mergeCell ref="I4:K4"/>
    <mergeCell ref="L4:M4"/>
  </mergeCells>
  <phoneticPr fontId="0" type="noConversion"/>
  <printOptions horizontalCentered="1"/>
  <pageMargins left="0.78740157480314965" right="0.78740157480314965" top="0.31496062992125984" bottom="0.62992125984251968" header="0.23622047244094491" footer="0.27559055118110237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="85" zoomScaleNormal="85" workbookViewId="0">
      <pane ySplit="5" topLeftCell="A6" activePane="bottomLeft" state="frozen"/>
      <selection activeCell="O2" sqref="O2"/>
      <selection pane="bottomLeft" activeCell="F36" sqref="F36"/>
    </sheetView>
  </sheetViews>
  <sheetFormatPr baseColWidth="10" defaultRowHeight="12.75" x14ac:dyDescent="0.2"/>
  <cols>
    <col min="1" max="1" width="10.28515625" customWidth="1"/>
    <col min="2" max="2" width="5.85546875" style="152" customWidth="1"/>
    <col min="3" max="3" width="10.85546875" customWidth="1"/>
    <col min="4" max="5" width="11.7109375" customWidth="1"/>
    <col min="6" max="6" width="9.140625" bestFit="1" customWidth="1"/>
    <col min="7" max="7" width="8.140625" customWidth="1"/>
    <col min="8" max="8" width="9" bestFit="1" customWidth="1"/>
    <col min="9" max="9" width="6" style="152" customWidth="1"/>
    <col min="12" max="12" width="13.5703125" bestFit="1" customWidth="1"/>
    <col min="14" max="14" width="8.140625" bestFit="1" customWidth="1"/>
    <col min="15" max="15" width="8.7109375" bestFit="1" customWidth="1"/>
    <col min="16" max="16" width="8.28515625" bestFit="1" customWidth="1"/>
    <col min="17" max="17" width="14.42578125" customWidth="1"/>
    <col min="18" max="18" width="14.28515625" customWidth="1"/>
  </cols>
  <sheetData>
    <row r="1" spans="1:18" ht="23.25" x14ac:dyDescent="0.35">
      <c r="A1" s="100" t="s">
        <v>26</v>
      </c>
      <c r="B1" s="151"/>
      <c r="C1" s="101"/>
      <c r="D1" s="102" t="s">
        <v>68</v>
      </c>
      <c r="E1" s="102"/>
      <c r="G1" s="103"/>
      <c r="H1" s="103">
        <v>2018</v>
      </c>
      <c r="J1" s="103"/>
      <c r="M1" s="97"/>
      <c r="N1" s="97"/>
      <c r="O1" s="97"/>
      <c r="P1" s="141"/>
      <c r="Q1" s="142"/>
    </row>
    <row r="2" spans="1:18" ht="13.5" thickBot="1" x14ac:dyDescent="0.25"/>
    <row r="3" spans="1:18" ht="18.75" customHeight="1" x14ac:dyDescent="0.25">
      <c r="A3" s="193" t="s">
        <v>27</v>
      </c>
      <c r="B3" s="196" t="s">
        <v>28</v>
      </c>
      <c r="C3" s="197"/>
      <c r="D3" s="197"/>
      <c r="E3" s="197"/>
      <c r="F3" s="197"/>
      <c r="G3" s="197"/>
      <c r="H3" s="198"/>
      <c r="I3" s="197" t="s">
        <v>29</v>
      </c>
      <c r="J3" s="197"/>
      <c r="K3" s="197"/>
      <c r="L3" s="197"/>
      <c r="M3" s="197"/>
      <c r="N3" s="197"/>
      <c r="O3" s="197"/>
      <c r="P3" s="197"/>
      <c r="Q3" s="104" t="s">
        <v>30</v>
      </c>
      <c r="R3" s="105" t="s">
        <v>31</v>
      </c>
    </row>
    <row r="4" spans="1:18" ht="18.75" customHeight="1" x14ac:dyDescent="0.2">
      <c r="A4" s="194"/>
      <c r="B4" s="204" t="s">
        <v>42</v>
      </c>
      <c r="C4" s="200"/>
      <c r="D4" s="200"/>
      <c r="E4" s="200" t="s">
        <v>54</v>
      </c>
      <c r="F4" s="201"/>
      <c r="G4" s="202" t="s">
        <v>32</v>
      </c>
      <c r="H4" s="203"/>
      <c r="I4" s="204" t="s">
        <v>42</v>
      </c>
      <c r="J4" s="200"/>
      <c r="K4" s="200"/>
      <c r="L4" s="200" t="s">
        <v>54</v>
      </c>
      <c r="M4" s="201"/>
      <c r="N4" s="106"/>
      <c r="O4" s="106"/>
      <c r="P4" s="107"/>
      <c r="Q4" s="108"/>
      <c r="R4" s="109"/>
    </row>
    <row r="5" spans="1:18" ht="19.5" customHeight="1" thickBot="1" x14ac:dyDescent="0.25">
      <c r="A5" s="195"/>
      <c r="B5" s="153" t="s">
        <v>2</v>
      </c>
      <c r="C5" s="110" t="s">
        <v>47</v>
      </c>
      <c r="D5" s="110" t="s">
        <v>48</v>
      </c>
      <c r="E5" s="110" t="s">
        <v>49</v>
      </c>
      <c r="F5" s="111" t="s">
        <v>50</v>
      </c>
      <c r="G5" s="110" t="s">
        <v>36</v>
      </c>
      <c r="H5" s="112" t="s">
        <v>35</v>
      </c>
      <c r="I5" s="156" t="s">
        <v>2</v>
      </c>
      <c r="J5" s="113" t="s">
        <v>33</v>
      </c>
      <c r="K5" s="114" t="s">
        <v>34</v>
      </c>
      <c r="L5" s="114" t="s">
        <v>38</v>
      </c>
      <c r="M5" s="114" t="s">
        <v>39</v>
      </c>
      <c r="N5" s="114" t="s">
        <v>32</v>
      </c>
      <c r="O5" s="114" t="s">
        <v>35</v>
      </c>
      <c r="P5" s="115" t="s">
        <v>37</v>
      </c>
      <c r="Q5" s="116" t="s">
        <v>40</v>
      </c>
      <c r="R5" s="117" t="s">
        <v>6</v>
      </c>
    </row>
    <row r="6" spans="1:18" s="75" customFormat="1" ht="25.5" customHeight="1" x14ac:dyDescent="0.2">
      <c r="A6" s="125">
        <v>19.399999999999999</v>
      </c>
      <c r="B6" s="154">
        <v>2.5</v>
      </c>
      <c r="C6" s="126">
        <v>0.29166666666666669</v>
      </c>
      <c r="D6" s="126"/>
      <c r="E6" s="118"/>
      <c r="F6" s="119"/>
      <c r="G6" s="119" t="s">
        <v>79</v>
      </c>
      <c r="H6" s="120"/>
      <c r="I6" s="157"/>
      <c r="J6" s="121">
        <v>0.25</v>
      </c>
      <c r="K6" s="118">
        <v>0.70833333333333337</v>
      </c>
      <c r="L6" s="119"/>
      <c r="M6" s="119">
        <v>1800</v>
      </c>
      <c r="N6" s="119"/>
      <c r="O6" s="119"/>
      <c r="P6" s="122"/>
      <c r="Q6" s="123"/>
      <c r="R6" s="124"/>
    </row>
    <row r="7" spans="1:18" s="75" customFormat="1" ht="25.5" customHeight="1" x14ac:dyDescent="0.2">
      <c r="A7" s="125">
        <v>27.4</v>
      </c>
      <c r="B7" s="154"/>
      <c r="C7" s="126"/>
      <c r="D7" s="126"/>
      <c r="E7" s="126"/>
      <c r="F7" s="127"/>
      <c r="G7" s="127" t="s">
        <v>72</v>
      </c>
      <c r="H7" s="128"/>
      <c r="I7" s="157"/>
      <c r="J7" s="121"/>
      <c r="K7" s="118"/>
      <c r="L7" s="119"/>
      <c r="M7" s="119">
        <v>1300</v>
      </c>
      <c r="N7" s="119"/>
      <c r="O7" s="127"/>
      <c r="P7" s="129"/>
      <c r="Q7" s="130"/>
      <c r="R7" s="131"/>
    </row>
    <row r="8" spans="1:18" s="75" customFormat="1" ht="25.5" customHeight="1" x14ac:dyDescent="0.2">
      <c r="A8" s="125">
        <v>29.4</v>
      </c>
      <c r="B8" s="154">
        <v>2.6</v>
      </c>
      <c r="C8" s="126">
        <v>0.29166666666666669</v>
      </c>
      <c r="D8" s="126">
        <v>0.35416666666666669</v>
      </c>
      <c r="E8" s="126"/>
      <c r="F8" s="127"/>
      <c r="G8" s="127" t="s">
        <v>80</v>
      </c>
      <c r="H8" s="128"/>
      <c r="I8" s="158"/>
      <c r="J8" s="132"/>
      <c r="K8" s="126">
        <v>0.72916666666666663</v>
      </c>
      <c r="L8" s="127"/>
      <c r="M8" s="127">
        <v>1000</v>
      </c>
      <c r="N8" s="127"/>
      <c r="O8" s="127"/>
      <c r="P8" s="129"/>
      <c r="Q8" s="130"/>
      <c r="R8" s="131"/>
    </row>
    <row r="9" spans="1:18" s="75" customFormat="1" ht="25.5" customHeight="1" x14ac:dyDescent="0.2">
      <c r="A9" s="125">
        <v>30.4</v>
      </c>
      <c r="B9" s="154"/>
      <c r="C9" s="126"/>
      <c r="D9" s="126"/>
      <c r="E9" s="126"/>
      <c r="F9" s="127"/>
      <c r="G9" s="127" t="s">
        <v>72</v>
      </c>
      <c r="H9" s="128"/>
      <c r="I9" s="158"/>
      <c r="J9" s="132"/>
      <c r="K9" s="126"/>
      <c r="L9" s="127"/>
      <c r="M9" s="127">
        <v>1300</v>
      </c>
      <c r="N9" s="127"/>
      <c r="O9" s="127"/>
      <c r="P9" s="129"/>
      <c r="Q9" s="130"/>
      <c r="R9" s="131"/>
    </row>
    <row r="10" spans="1:18" s="75" customFormat="1" ht="25.5" customHeight="1" x14ac:dyDescent="0.2">
      <c r="A10" s="125">
        <v>5.5</v>
      </c>
      <c r="B10" s="154">
        <v>3</v>
      </c>
      <c r="C10" s="126"/>
      <c r="D10" s="126"/>
      <c r="E10" s="126"/>
      <c r="F10" s="127"/>
      <c r="G10" s="127" t="s">
        <v>80</v>
      </c>
      <c r="H10" s="128"/>
      <c r="I10" s="158"/>
      <c r="J10" s="132"/>
      <c r="K10" s="126"/>
      <c r="L10" s="127"/>
      <c r="M10" s="127"/>
      <c r="N10" s="127"/>
      <c r="O10" s="127"/>
      <c r="P10" s="129"/>
      <c r="Q10" s="130"/>
      <c r="R10" s="131"/>
    </row>
    <row r="11" spans="1:18" s="75" customFormat="1" ht="25.5" customHeight="1" x14ac:dyDescent="0.2">
      <c r="A11" s="125">
        <v>7.5</v>
      </c>
      <c r="B11" s="154">
        <v>2.6</v>
      </c>
      <c r="C11" s="126"/>
      <c r="D11" s="126"/>
      <c r="E11" s="126"/>
      <c r="F11" s="127"/>
      <c r="G11" s="127" t="s">
        <v>71</v>
      </c>
      <c r="H11" s="128"/>
      <c r="I11" s="158"/>
      <c r="J11" s="132"/>
      <c r="K11" s="126"/>
      <c r="L11" s="127"/>
      <c r="M11" s="127">
        <v>1100</v>
      </c>
      <c r="N11" s="127"/>
      <c r="O11" s="127"/>
      <c r="P11" s="129"/>
      <c r="Q11" s="130"/>
      <c r="R11" s="131"/>
    </row>
    <row r="12" spans="1:18" s="75" customFormat="1" ht="25.5" customHeight="1" x14ac:dyDescent="0.2">
      <c r="A12" s="125">
        <v>8.5</v>
      </c>
      <c r="B12" s="154"/>
      <c r="C12" s="126"/>
      <c r="D12" s="126"/>
      <c r="E12" s="126"/>
      <c r="F12" s="127"/>
      <c r="G12" s="127" t="s">
        <v>78</v>
      </c>
      <c r="H12" s="128"/>
      <c r="I12" s="158"/>
      <c r="J12" s="132"/>
      <c r="K12" s="126"/>
      <c r="L12" s="127"/>
      <c r="M12" s="127">
        <v>900</v>
      </c>
      <c r="N12" s="127"/>
      <c r="O12" s="127"/>
      <c r="P12" s="129"/>
      <c r="Q12" s="130"/>
      <c r="R12" s="131"/>
    </row>
    <row r="13" spans="1:18" s="75" customFormat="1" ht="25.5" customHeight="1" x14ac:dyDescent="0.2">
      <c r="A13" s="125">
        <v>9.5</v>
      </c>
      <c r="B13" s="154"/>
      <c r="C13" s="126"/>
      <c r="D13" s="126"/>
      <c r="E13" s="126"/>
      <c r="F13" s="127"/>
      <c r="G13" s="127" t="s">
        <v>73</v>
      </c>
      <c r="H13" s="128"/>
      <c r="I13" s="158"/>
      <c r="J13" s="132"/>
      <c r="K13" s="126"/>
      <c r="L13" s="127"/>
      <c r="M13" s="127">
        <v>800</v>
      </c>
      <c r="N13" s="127"/>
      <c r="O13" s="127"/>
      <c r="P13" s="129"/>
      <c r="Q13" s="130"/>
      <c r="R13" s="131"/>
    </row>
    <row r="14" spans="1:18" s="75" customFormat="1" ht="25.5" customHeight="1" x14ac:dyDescent="0.2">
      <c r="A14" s="125">
        <v>15.5</v>
      </c>
      <c r="B14" s="154">
        <v>2.8</v>
      </c>
      <c r="C14" s="126"/>
      <c r="D14" s="126"/>
      <c r="E14" s="126"/>
      <c r="F14" s="127"/>
      <c r="G14" s="127" t="s">
        <v>81</v>
      </c>
      <c r="H14" s="128"/>
      <c r="I14" s="158"/>
      <c r="J14" s="132"/>
      <c r="K14" s="126"/>
      <c r="L14" s="127"/>
      <c r="M14" s="127">
        <v>900</v>
      </c>
      <c r="N14" s="127"/>
      <c r="O14" s="127"/>
      <c r="P14" s="129"/>
      <c r="Q14" s="130"/>
      <c r="R14" s="131"/>
    </row>
    <row r="15" spans="1:18" s="75" customFormat="1" ht="25.5" customHeight="1" x14ac:dyDescent="0.2">
      <c r="A15" s="125">
        <v>22.5</v>
      </c>
      <c r="B15" s="154"/>
      <c r="C15" s="126"/>
      <c r="D15" s="126"/>
      <c r="E15" s="126"/>
      <c r="F15" s="127"/>
      <c r="G15" s="127" t="s">
        <v>73</v>
      </c>
      <c r="H15" s="128"/>
      <c r="I15" s="158"/>
      <c r="J15" s="132"/>
      <c r="K15" s="126"/>
      <c r="L15" s="127"/>
      <c r="M15" s="127">
        <v>700</v>
      </c>
      <c r="N15" s="127"/>
      <c r="O15" s="127"/>
      <c r="P15" s="129"/>
      <c r="Q15" s="130"/>
      <c r="R15" s="131"/>
    </row>
    <row r="16" spans="1:18" s="75" customFormat="1" ht="25.5" customHeight="1" x14ac:dyDescent="0.2">
      <c r="A16" s="125">
        <v>25.5</v>
      </c>
      <c r="B16" s="154"/>
      <c r="C16" s="126"/>
      <c r="D16" s="126"/>
      <c r="E16" s="126"/>
      <c r="F16" s="127"/>
      <c r="G16" s="127" t="s">
        <v>74</v>
      </c>
      <c r="H16" s="128"/>
      <c r="I16" s="158"/>
      <c r="J16" s="132"/>
      <c r="K16" s="126"/>
      <c r="L16" s="127"/>
      <c r="M16" s="127">
        <v>600</v>
      </c>
      <c r="N16" s="127"/>
      <c r="O16" s="127"/>
      <c r="P16" s="129"/>
      <c r="Q16" s="130"/>
      <c r="R16" s="131"/>
    </row>
    <row r="17" spans="1:18" s="75" customFormat="1" ht="25.5" customHeight="1" x14ac:dyDescent="0.2">
      <c r="A17" s="125">
        <v>30.5</v>
      </c>
      <c r="B17" s="154">
        <v>2.6</v>
      </c>
      <c r="C17" s="126">
        <v>0.25</v>
      </c>
      <c r="D17" s="126">
        <v>0.29166666666666669</v>
      </c>
      <c r="E17" s="126">
        <v>0.33333333333333331</v>
      </c>
      <c r="F17" s="127"/>
      <c r="G17" s="127" t="s">
        <v>77</v>
      </c>
      <c r="H17" s="128"/>
      <c r="I17" s="158"/>
      <c r="J17" s="132"/>
      <c r="K17" s="126">
        <v>0.75</v>
      </c>
      <c r="L17" s="127"/>
      <c r="M17" s="127">
        <v>500</v>
      </c>
      <c r="N17" s="127"/>
      <c r="O17" s="127"/>
      <c r="P17" s="129"/>
      <c r="Q17" s="130"/>
      <c r="R17" s="131"/>
    </row>
    <row r="18" spans="1:18" s="75" customFormat="1" ht="25.5" customHeight="1" x14ac:dyDescent="0.2">
      <c r="A18" s="125">
        <v>12.6</v>
      </c>
      <c r="B18" s="154">
        <v>2.8</v>
      </c>
      <c r="C18" s="126" t="s">
        <v>82</v>
      </c>
      <c r="D18" s="126"/>
      <c r="E18" s="126"/>
      <c r="F18" s="127"/>
      <c r="G18" s="127"/>
      <c r="H18" s="128"/>
      <c r="I18" s="158"/>
      <c r="J18" s="132"/>
      <c r="K18" s="126"/>
      <c r="L18" s="127"/>
      <c r="M18" s="127"/>
      <c r="N18" s="127"/>
      <c r="O18" s="127"/>
      <c r="P18" s="129"/>
      <c r="Q18" s="130"/>
      <c r="R18" s="131"/>
    </row>
    <row r="19" spans="1:18" s="75" customFormat="1" ht="25.5" customHeight="1" x14ac:dyDescent="0.2">
      <c r="A19" s="125">
        <v>15.6</v>
      </c>
      <c r="B19" s="154">
        <v>2.4</v>
      </c>
      <c r="C19" s="126"/>
      <c r="D19" s="126"/>
      <c r="E19" s="126"/>
      <c r="F19" s="127"/>
      <c r="G19" s="127"/>
      <c r="H19" s="128"/>
      <c r="I19" s="158"/>
      <c r="J19" s="132"/>
      <c r="K19" s="126"/>
      <c r="L19" s="127"/>
      <c r="M19" s="127">
        <v>400</v>
      </c>
      <c r="N19" s="127"/>
      <c r="O19" s="127"/>
      <c r="P19" s="129"/>
      <c r="Q19" s="130"/>
      <c r="R19" s="131"/>
    </row>
    <row r="20" spans="1:18" s="75" customFormat="1" ht="25.5" customHeight="1" x14ac:dyDescent="0.2">
      <c r="A20" s="125">
        <v>2.7</v>
      </c>
      <c r="B20" s="154"/>
      <c r="C20" s="126">
        <v>0.25</v>
      </c>
      <c r="D20" s="126">
        <v>0.27083333333333331</v>
      </c>
      <c r="E20" s="126">
        <v>0.3125</v>
      </c>
      <c r="F20" s="160">
        <v>0.875</v>
      </c>
      <c r="G20" s="127" t="s">
        <v>75</v>
      </c>
      <c r="H20" s="128"/>
      <c r="I20" s="158"/>
      <c r="J20" s="132"/>
      <c r="K20" s="126">
        <v>0.77083333333333337</v>
      </c>
      <c r="L20" s="127"/>
      <c r="M20" s="127"/>
      <c r="N20" s="127" t="s">
        <v>70</v>
      </c>
      <c r="O20" s="127"/>
      <c r="P20" s="129"/>
      <c r="Q20" s="130"/>
      <c r="R20" s="131"/>
    </row>
    <row r="21" spans="1:18" s="75" customFormat="1" ht="25.5" customHeight="1" x14ac:dyDescent="0.2">
      <c r="A21" s="125">
        <v>6.7</v>
      </c>
      <c r="B21" s="154"/>
      <c r="C21" s="126">
        <v>0.25</v>
      </c>
      <c r="D21" s="126">
        <v>0.3125</v>
      </c>
      <c r="E21" s="161" t="s">
        <v>55</v>
      </c>
      <c r="F21" s="181" t="s">
        <v>55</v>
      </c>
      <c r="G21" s="127"/>
      <c r="H21" s="128"/>
      <c r="I21" s="158"/>
      <c r="J21" s="132"/>
      <c r="K21" s="126"/>
      <c r="L21" s="127"/>
      <c r="M21" s="127"/>
      <c r="N21" s="127"/>
      <c r="O21" s="127"/>
      <c r="P21" s="129"/>
      <c r="Q21" s="130"/>
      <c r="R21" s="131"/>
    </row>
    <row r="22" spans="1:18" s="75" customFormat="1" ht="25.5" customHeight="1" x14ac:dyDescent="0.2">
      <c r="A22" s="125">
        <v>10.7</v>
      </c>
      <c r="B22" s="154"/>
      <c r="C22" s="126"/>
      <c r="D22" s="126"/>
      <c r="E22" s="126"/>
      <c r="F22" s="127"/>
      <c r="G22" s="127"/>
      <c r="H22" s="128"/>
      <c r="I22" s="158"/>
      <c r="J22" s="132"/>
      <c r="K22" s="126"/>
      <c r="L22" s="127"/>
      <c r="M22" s="127">
        <v>450</v>
      </c>
      <c r="N22" s="127"/>
      <c r="O22" s="127"/>
      <c r="P22" s="129"/>
      <c r="Q22" s="130"/>
      <c r="R22" s="131"/>
    </row>
    <row r="23" spans="1:18" s="75" customFormat="1" ht="25.5" customHeight="1" x14ac:dyDescent="0.2">
      <c r="A23" s="125">
        <v>15.7</v>
      </c>
      <c r="B23" s="154"/>
      <c r="C23" s="126"/>
      <c r="D23" s="126"/>
      <c r="E23" s="126"/>
      <c r="F23" s="127"/>
      <c r="G23" s="127" t="s">
        <v>77</v>
      </c>
      <c r="H23" s="128"/>
      <c r="I23" s="158"/>
      <c r="J23" s="132"/>
      <c r="K23" s="126">
        <v>0.75</v>
      </c>
      <c r="L23" s="127"/>
      <c r="M23" s="127">
        <v>500</v>
      </c>
      <c r="N23" s="127"/>
      <c r="O23" s="127"/>
      <c r="P23" s="129"/>
      <c r="Q23" s="130"/>
      <c r="R23" s="131"/>
    </row>
    <row r="24" spans="1:18" s="75" customFormat="1" ht="25.5" customHeight="1" x14ac:dyDescent="0.2">
      <c r="A24" s="125">
        <v>20.7</v>
      </c>
      <c r="B24" s="154">
        <v>2</v>
      </c>
      <c r="C24" s="126"/>
      <c r="D24" s="126"/>
      <c r="E24" s="126"/>
      <c r="F24" s="160">
        <v>0.875</v>
      </c>
      <c r="G24" s="127" t="s">
        <v>76</v>
      </c>
      <c r="H24" s="128"/>
      <c r="I24" s="158"/>
      <c r="J24" s="132"/>
      <c r="K24" s="126"/>
      <c r="L24" s="127"/>
      <c r="M24" s="127">
        <v>400</v>
      </c>
      <c r="N24" s="127"/>
      <c r="O24" s="127"/>
      <c r="P24" s="129"/>
      <c r="Q24" s="130"/>
      <c r="R24" s="131"/>
    </row>
    <row r="25" spans="1:18" s="75" customFormat="1" ht="25.5" customHeight="1" x14ac:dyDescent="0.2">
      <c r="A25" s="125">
        <v>7.8</v>
      </c>
      <c r="B25" s="154">
        <v>2.2000000000000002</v>
      </c>
      <c r="C25" s="126"/>
      <c r="D25" s="126"/>
      <c r="E25" s="126"/>
      <c r="F25" s="127"/>
      <c r="G25" s="127"/>
      <c r="H25" s="128"/>
      <c r="I25" s="158"/>
      <c r="J25" s="132"/>
      <c r="K25" s="126"/>
      <c r="L25" s="127"/>
      <c r="M25" s="127"/>
      <c r="N25" s="127"/>
      <c r="O25" s="127"/>
      <c r="P25" s="129"/>
      <c r="Q25" s="130"/>
      <c r="R25" s="131"/>
    </row>
    <row r="26" spans="1:18" s="75" customFormat="1" ht="25.5" customHeight="1" x14ac:dyDescent="0.2">
      <c r="A26" s="125">
        <v>10.8</v>
      </c>
      <c r="B26" s="154"/>
      <c r="C26" s="126"/>
      <c r="D26" s="126"/>
      <c r="E26" s="126"/>
      <c r="F26" s="127"/>
      <c r="G26" s="127" t="s">
        <v>77</v>
      </c>
      <c r="H26" s="128"/>
      <c r="I26" s="158"/>
      <c r="J26" s="132"/>
      <c r="K26" s="126"/>
      <c r="L26" s="127"/>
      <c r="M26" s="127">
        <v>450</v>
      </c>
      <c r="N26" s="127"/>
      <c r="O26" s="127"/>
      <c r="P26" s="129"/>
      <c r="Q26" s="130"/>
      <c r="R26" s="131"/>
    </row>
    <row r="27" spans="1:18" s="75" customFormat="1" ht="25.5" customHeight="1" x14ac:dyDescent="0.2">
      <c r="A27" s="125">
        <v>13.8</v>
      </c>
      <c r="B27" s="154">
        <v>2.4</v>
      </c>
      <c r="C27" s="126"/>
      <c r="D27" s="126"/>
      <c r="E27" s="126"/>
      <c r="F27" s="127"/>
      <c r="G27" s="127"/>
      <c r="H27" s="128"/>
      <c r="I27" s="158"/>
      <c r="J27" s="132"/>
      <c r="K27" s="126">
        <v>0.72916666666666663</v>
      </c>
      <c r="L27" s="127"/>
      <c r="M27" s="127">
        <v>500</v>
      </c>
      <c r="N27" s="127"/>
      <c r="O27" s="127"/>
      <c r="P27" s="129"/>
      <c r="Q27" s="130"/>
      <c r="R27" s="131"/>
    </row>
    <row r="28" spans="1:18" s="75" customFormat="1" ht="25.5" customHeight="1" x14ac:dyDescent="0.2">
      <c r="A28" s="125">
        <v>24.8</v>
      </c>
      <c r="B28" s="154"/>
      <c r="C28" s="126">
        <v>0.29166666666666669</v>
      </c>
      <c r="D28" s="126">
        <v>0.35416666666666669</v>
      </c>
      <c r="E28" s="126"/>
      <c r="F28" s="127"/>
      <c r="G28" s="127"/>
      <c r="H28" s="128"/>
      <c r="I28" s="158"/>
      <c r="J28" s="132"/>
      <c r="K28" s="126"/>
      <c r="L28" s="127"/>
      <c r="M28" s="127"/>
      <c r="N28" s="127"/>
      <c r="O28" s="127"/>
      <c r="P28" s="129"/>
      <c r="Q28" s="130"/>
      <c r="R28" s="131"/>
    </row>
    <row r="29" spans="1:18" s="75" customFormat="1" ht="25.5" customHeight="1" x14ac:dyDescent="0.2">
      <c r="A29" s="125">
        <v>2.9</v>
      </c>
      <c r="B29" s="154">
        <v>1.8</v>
      </c>
      <c r="C29" s="126"/>
      <c r="D29" s="126"/>
      <c r="E29" s="126"/>
      <c r="F29" s="127"/>
      <c r="G29" s="127" t="s">
        <v>73</v>
      </c>
      <c r="H29" s="128"/>
      <c r="I29" s="158"/>
      <c r="J29" s="132"/>
      <c r="K29" s="126"/>
      <c r="L29" s="127"/>
      <c r="M29" s="127">
        <v>600</v>
      </c>
      <c r="N29" s="127"/>
      <c r="O29" s="127"/>
      <c r="P29" s="129"/>
      <c r="Q29" s="130"/>
      <c r="R29" s="131"/>
    </row>
    <row r="30" spans="1:18" s="75" customFormat="1" ht="25.5" customHeight="1" x14ac:dyDescent="0.2">
      <c r="A30" s="125">
        <v>11.9</v>
      </c>
      <c r="B30" s="154">
        <v>1.6</v>
      </c>
      <c r="C30" s="126"/>
      <c r="D30" s="126"/>
      <c r="E30" s="126"/>
      <c r="F30" s="127"/>
      <c r="G30" s="127" t="s">
        <v>74</v>
      </c>
      <c r="H30" s="128"/>
      <c r="I30" s="158"/>
      <c r="J30" s="132"/>
      <c r="K30" s="126"/>
      <c r="L30" s="127"/>
      <c r="M30" s="127">
        <v>500</v>
      </c>
      <c r="N30" s="127"/>
      <c r="O30" s="127"/>
      <c r="P30" s="129"/>
      <c r="Q30" s="130"/>
      <c r="R30" s="131"/>
    </row>
    <row r="31" spans="1:18" s="75" customFormat="1" ht="25.5" customHeight="1" x14ac:dyDescent="0.2">
      <c r="A31" s="125">
        <v>18.899999999999999</v>
      </c>
      <c r="B31" s="154"/>
      <c r="C31" s="126"/>
      <c r="D31" s="126"/>
      <c r="E31" s="126"/>
      <c r="F31" s="127"/>
      <c r="G31" s="127" t="s">
        <v>73</v>
      </c>
      <c r="H31" s="128"/>
      <c r="I31" s="158"/>
      <c r="J31" s="132"/>
      <c r="K31" s="126"/>
      <c r="L31" s="127"/>
      <c r="M31" s="127"/>
      <c r="N31" s="127"/>
      <c r="O31" s="127"/>
      <c r="P31" s="129"/>
      <c r="Q31" s="130"/>
      <c r="R31" s="131"/>
    </row>
    <row r="32" spans="1:18" s="75" customFormat="1" ht="25.5" customHeight="1" x14ac:dyDescent="0.2">
      <c r="A32" s="182">
        <v>25.9</v>
      </c>
      <c r="B32" s="183"/>
      <c r="C32" s="184"/>
      <c r="D32" s="184"/>
      <c r="E32" s="184"/>
      <c r="F32" s="185"/>
      <c r="G32" s="185" t="s">
        <v>81</v>
      </c>
      <c r="H32" s="186"/>
      <c r="I32" s="187"/>
      <c r="J32" s="188"/>
      <c r="K32" s="184">
        <v>0.6875</v>
      </c>
      <c r="L32" s="185"/>
      <c r="M32" s="185">
        <v>600</v>
      </c>
      <c r="N32" s="185"/>
      <c r="O32" s="185"/>
      <c r="P32" s="189"/>
      <c r="Q32" s="190"/>
      <c r="R32" s="191"/>
    </row>
    <row r="33" spans="1:18" s="75" customFormat="1" ht="25.5" customHeight="1" thickBot="1" x14ac:dyDescent="0.25">
      <c r="A33" s="192">
        <v>23.1</v>
      </c>
      <c r="B33" s="155"/>
      <c r="C33" s="134">
        <v>0.29166666666666669</v>
      </c>
      <c r="D33" s="134"/>
      <c r="E33" s="134"/>
      <c r="F33" s="135"/>
      <c r="G33" s="135" t="s">
        <v>79</v>
      </c>
      <c r="H33" s="136"/>
      <c r="I33" s="159"/>
      <c r="J33" s="137"/>
      <c r="K33" s="134">
        <v>0.625</v>
      </c>
      <c r="L33" s="135"/>
      <c r="M33" s="135">
        <v>1500</v>
      </c>
      <c r="N33" s="135"/>
      <c r="O33" s="135"/>
      <c r="P33" s="138"/>
      <c r="Q33" s="139"/>
      <c r="R33" s="140"/>
    </row>
  </sheetData>
  <mergeCells count="8">
    <mergeCell ref="A3:A5"/>
    <mergeCell ref="B3:H3"/>
    <mergeCell ref="I3:P3"/>
    <mergeCell ref="B4:D4"/>
    <mergeCell ref="E4:F4"/>
    <mergeCell ref="G4:H4"/>
    <mergeCell ref="I4:K4"/>
    <mergeCell ref="L4:M4"/>
  </mergeCells>
  <printOptions horizontalCentered="1"/>
  <pageMargins left="0.78740157480314965" right="0.78740157480314965" top="0.31496062992125984" bottom="0.62992125984251968" header="0.23622047244094491" footer="0.27559055118110237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70" zoomScaleNormal="70" workbookViewId="0">
      <selection activeCell="A2" sqref="A2"/>
    </sheetView>
  </sheetViews>
  <sheetFormatPr baseColWidth="10" defaultRowHeight="12.75" x14ac:dyDescent="0.2"/>
  <cols>
    <col min="1" max="1" width="18.7109375" style="35" bestFit="1" customWidth="1"/>
    <col min="2" max="2" width="17.28515625" customWidth="1"/>
    <col min="3" max="3" width="16" bestFit="1" customWidth="1"/>
    <col min="4" max="10" width="13.7109375" customWidth="1"/>
    <col min="11" max="11" width="22.140625" customWidth="1"/>
    <col min="12" max="12" width="8.5703125" customWidth="1"/>
    <col min="17" max="17" width="22.140625" customWidth="1"/>
  </cols>
  <sheetData>
    <row r="1" spans="1:18" ht="30" customHeight="1" thickBot="1" x14ac:dyDescent="0.35">
      <c r="A1" s="207" t="s">
        <v>83</v>
      </c>
      <c r="B1" s="208"/>
      <c r="C1" s="205" t="s">
        <v>41</v>
      </c>
      <c r="D1" s="206"/>
      <c r="E1" s="206"/>
      <c r="F1" s="206"/>
      <c r="G1" s="206"/>
      <c r="H1" s="206"/>
      <c r="I1" s="206"/>
      <c r="J1" s="209"/>
      <c r="K1" s="69"/>
      <c r="L1" s="73"/>
      <c r="M1" s="205" t="s">
        <v>15</v>
      </c>
      <c r="N1" s="206"/>
      <c r="O1" s="206"/>
      <c r="P1" s="206"/>
      <c r="Q1" s="68"/>
      <c r="R1" s="44"/>
    </row>
    <row r="2" spans="1:18" ht="30" customHeight="1" x14ac:dyDescent="0.2">
      <c r="A2" s="1" t="s">
        <v>0</v>
      </c>
      <c r="B2" s="2" t="s">
        <v>1</v>
      </c>
      <c r="C2" s="212" t="s">
        <v>2</v>
      </c>
      <c r="D2" s="213"/>
      <c r="E2" s="214"/>
      <c r="F2" s="210" t="s">
        <v>3</v>
      </c>
      <c r="G2" s="215"/>
      <c r="H2" s="6" t="s">
        <v>5</v>
      </c>
      <c r="I2" s="210" t="s">
        <v>4</v>
      </c>
      <c r="J2" s="211"/>
      <c r="K2" s="34" t="s">
        <v>11</v>
      </c>
      <c r="L2" s="74"/>
      <c r="M2" s="67" t="s">
        <v>18</v>
      </c>
      <c r="N2" s="66" t="s">
        <v>19</v>
      </c>
      <c r="O2" s="67" t="s">
        <v>20</v>
      </c>
      <c r="P2" s="66" t="s">
        <v>21</v>
      </c>
      <c r="Q2" s="61" t="s">
        <v>11</v>
      </c>
      <c r="R2" s="1" t="s">
        <v>0</v>
      </c>
    </row>
    <row r="3" spans="1:18" ht="30" customHeight="1" thickBot="1" x14ac:dyDescent="0.25">
      <c r="A3" s="8"/>
      <c r="B3" s="9" t="s">
        <v>6</v>
      </c>
      <c r="C3" s="10" t="s">
        <v>7</v>
      </c>
      <c r="D3" s="11" t="s">
        <v>8</v>
      </c>
      <c r="E3" s="12" t="s">
        <v>4</v>
      </c>
      <c r="F3" s="11" t="s">
        <v>8</v>
      </c>
      <c r="G3" s="13" t="s">
        <v>4</v>
      </c>
      <c r="H3" s="40" t="s">
        <v>22</v>
      </c>
      <c r="I3" s="10" t="s">
        <v>9</v>
      </c>
      <c r="J3" s="14" t="s">
        <v>10</v>
      </c>
      <c r="K3" s="41" t="s">
        <v>12</v>
      </c>
      <c r="L3" s="74"/>
      <c r="M3" s="45" t="s">
        <v>16</v>
      </c>
      <c r="N3" s="46" t="s">
        <v>17</v>
      </c>
      <c r="O3" s="56" t="s">
        <v>16</v>
      </c>
      <c r="P3" s="46" t="s">
        <v>17</v>
      </c>
      <c r="Q3" s="62" t="s">
        <v>12</v>
      </c>
      <c r="R3" s="8"/>
    </row>
    <row r="4" spans="1:18" ht="30" customHeight="1" x14ac:dyDescent="0.2">
      <c r="A4" s="15">
        <v>1</v>
      </c>
      <c r="B4" s="16"/>
      <c r="C4" s="3"/>
      <c r="D4" s="4"/>
      <c r="E4" s="5"/>
      <c r="F4" s="36"/>
      <c r="G4" s="6"/>
      <c r="H4" s="5"/>
      <c r="I4" s="17"/>
      <c r="J4" s="18"/>
      <c r="K4" s="70"/>
      <c r="L4" s="73"/>
      <c r="M4" s="47"/>
      <c r="N4" s="48"/>
      <c r="O4" s="47"/>
      <c r="P4" s="48"/>
      <c r="Q4" s="63"/>
      <c r="R4" s="15">
        <v>1</v>
      </c>
    </row>
    <row r="5" spans="1:18" ht="30" customHeight="1" x14ac:dyDescent="0.2">
      <c r="A5" s="15">
        <v>2</v>
      </c>
      <c r="B5" s="19"/>
      <c r="C5" s="20"/>
      <c r="D5" s="21"/>
      <c r="E5" s="22"/>
      <c r="F5" s="37"/>
      <c r="G5" s="15"/>
      <c r="H5" s="22"/>
      <c r="I5" s="23"/>
      <c r="J5" s="24"/>
      <c r="K5" s="71"/>
      <c r="L5" s="73"/>
      <c r="M5" s="50"/>
      <c r="N5" s="51"/>
      <c r="O5" s="50"/>
      <c r="P5" s="51"/>
      <c r="Q5" s="64"/>
      <c r="R5" s="15">
        <v>2</v>
      </c>
    </row>
    <row r="6" spans="1:18" ht="30" customHeight="1" x14ac:dyDescent="0.2">
      <c r="A6" s="15">
        <v>3</v>
      </c>
      <c r="B6" s="19"/>
      <c r="C6" s="20"/>
      <c r="D6" s="21"/>
      <c r="E6" s="22"/>
      <c r="F6" s="37"/>
      <c r="G6" s="15"/>
      <c r="H6" s="22"/>
      <c r="I6" s="23"/>
      <c r="J6" s="24"/>
      <c r="K6" s="71"/>
      <c r="L6" s="73"/>
      <c r="M6" s="50"/>
      <c r="N6" s="51"/>
      <c r="O6" s="50"/>
      <c r="P6" s="51"/>
      <c r="Q6" s="64"/>
      <c r="R6" s="15">
        <v>3</v>
      </c>
    </row>
    <row r="7" spans="1:18" ht="30" customHeight="1" x14ac:dyDescent="0.2">
      <c r="A7" s="15">
        <v>4</v>
      </c>
      <c r="B7" s="19"/>
      <c r="C7" s="20"/>
      <c r="D7" s="21"/>
      <c r="E7" s="22"/>
      <c r="F7" s="37"/>
      <c r="G7" s="15"/>
      <c r="H7" s="22"/>
      <c r="I7" s="23"/>
      <c r="J7" s="24"/>
      <c r="K7" s="71"/>
      <c r="L7" s="73"/>
      <c r="M7" s="50"/>
      <c r="N7" s="51"/>
      <c r="O7" s="50"/>
      <c r="P7" s="51"/>
      <c r="Q7" s="64"/>
      <c r="R7" s="15">
        <v>4</v>
      </c>
    </row>
    <row r="8" spans="1:18" ht="30" customHeight="1" x14ac:dyDescent="0.2">
      <c r="A8" s="15">
        <v>5</v>
      </c>
      <c r="B8" s="19"/>
      <c r="C8" s="20"/>
      <c r="D8" s="21"/>
      <c r="E8" s="22"/>
      <c r="F8" s="37"/>
      <c r="G8" s="15"/>
      <c r="H8" s="22"/>
      <c r="I8" s="23"/>
      <c r="J8" s="24"/>
      <c r="K8" s="71"/>
      <c r="L8" s="73"/>
      <c r="M8" s="50"/>
      <c r="N8" s="51"/>
      <c r="O8" s="50"/>
      <c r="P8" s="51"/>
      <c r="Q8" s="64"/>
      <c r="R8" s="15">
        <v>5</v>
      </c>
    </row>
    <row r="9" spans="1:18" ht="30" customHeight="1" x14ac:dyDescent="0.2">
      <c r="A9" s="15">
        <v>6</v>
      </c>
      <c r="B9" s="19"/>
      <c r="C9" s="20"/>
      <c r="D9" s="21"/>
      <c r="E9" s="22"/>
      <c r="F9" s="37"/>
      <c r="G9" s="15"/>
      <c r="H9" s="22"/>
      <c r="I9" s="23"/>
      <c r="J9" s="24"/>
      <c r="K9" s="71"/>
      <c r="L9" s="73"/>
      <c r="M9" s="50"/>
      <c r="N9" s="51"/>
      <c r="O9" s="50"/>
      <c r="P9" s="51"/>
      <c r="Q9" s="64"/>
      <c r="R9" s="15">
        <v>6</v>
      </c>
    </row>
    <row r="10" spans="1:18" ht="30" customHeight="1" x14ac:dyDescent="0.2">
      <c r="A10" s="15">
        <v>7</v>
      </c>
      <c r="B10" s="19"/>
      <c r="C10" s="20"/>
      <c r="D10" s="21"/>
      <c r="E10" s="22"/>
      <c r="F10" s="37"/>
      <c r="G10" s="15"/>
      <c r="H10" s="22"/>
      <c r="I10" s="23"/>
      <c r="J10" s="24"/>
      <c r="K10" s="71"/>
      <c r="L10" s="73"/>
      <c r="M10" s="50"/>
      <c r="N10" s="51"/>
      <c r="O10" s="50"/>
      <c r="P10" s="51"/>
      <c r="Q10" s="64"/>
      <c r="R10" s="15">
        <v>7</v>
      </c>
    </row>
    <row r="11" spans="1:18" ht="30" customHeight="1" x14ac:dyDescent="0.2">
      <c r="A11" s="15">
        <v>8</v>
      </c>
      <c r="B11" s="19"/>
      <c r="C11" s="20"/>
      <c r="D11" s="21"/>
      <c r="E11" s="22"/>
      <c r="F11" s="37"/>
      <c r="G11" s="15"/>
      <c r="H11" s="22"/>
      <c r="I11" s="23"/>
      <c r="J11" s="24"/>
      <c r="K11" s="71"/>
      <c r="L11" s="73"/>
      <c r="M11" s="50"/>
      <c r="N11" s="51"/>
      <c r="O11" s="50"/>
      <c r="P11" s="51"/>
      <c r="Q11" s="64"/>
      <c r="R11" s="15">
        <v>8</v>
      </c>
    </row>
    <row r="12" spans="1:18" ht="30" customHeight="1" x14ac:dyDescent="0.2">
      <c r="A12" s="15">
        <v>9</v>
      </c>
      <c r="B12" s="19"/>
      <c r="C12" s="20"/>
      <c r="D12" s="21"/>
      <c r="E12" s="22"/>
      <c r="F12" s="37"/>
      <c r="G12" s="15"/>
      <c r="H12" s="22"/>
      <c r="I12" s="23"/>
      <c r="J12" s="24"/>
      <c r="K12" s="71"/>
      <c r="L12" s="73"/>
      <c r="M12" s="50"/>
      <c r="N12" s="51"/>
      <c r="O12" s="50"/>
      <c r="P12" s="51"/>
      <c r="Q12" s="64"/>
      <c r="R12" s="15">
        <v>9</v>
      </c>
    </row>
    <row r="13" spans="1:18" ht="30" customHeight="1" thickBot="1" x14ac:dyDescent="0.25">
      <c r="A13" s="25">
        <v>10</v>
      </c>
      <c r="B13" s="26"/>
      <c r="C13" s="10"/>
      <c r="D13" s="11"/>
      <c r="E13" s="12"/>
      <c r="F13" s="38"/>
      <c r="G13" s="25"/>
      <c r="H13" s="12"/>
      <c r="I13" s="13"/>
      <c r="J13" s="14"/>
      <c r="K13" s="72"/>
      <c r="L13" s="73"/>
      <c r="M13" s="54"/>
      <c r="N13" s="55"/>
      <c r="O13" s="54"/>
      <c r="P13" s="55"/>
      <c r="Q13" s="65"/>
      <c r="R13" s="25">
        <v>10</v>
      </c>
    </row>
    <row r="14" spans="1:18" ht="30" customHeight="1" x14ac:dyDescent="0.2">
      <c r="A14" s="27">
        <v>11</v>
      </c>
      <c r="B14" s="16"/>
      <c r="C14" s="28"/>
      <c r="D14" s="29"/>
      <c r="E14" s="30"/>
      <c r="F14" s="39"/>
      <c r="G14" s="27"/>
      <c r="H14" s="30"/>
      <c r="I14" s="17"/>
      <c r="J14" s="18"/>
      <c r="K14" s="70"/>
      <c r="L14" s="73"/>
      <c r="M14" s="53"/>
      <c r="N14" s="59"/>
      <c r="O14" s="53"/>
      <c r="P14" s="59"/>
      <c r="Q14" s="63"/>
      <c r="R14" s="27">
        <v>11</v>
      </c>
    </row>
    <row r="15" spans="1:18" ht="30" customHeight="1" x14ac:dyDescent="0.2">
      <c r="A15" s="15">
        <v>12</v>
      </c>
      <c r="B15" s="19"/>
      <c r="C15" s="20"/>
      <c r="D15" s="21"/>
      <c r="E15" s="22"/>
      <c r="F15" s="37"/>
      <c r="G15" s="15"/>
      <c r="H15" s="22"/>
      <c r="I15" s="23"/>
      <c r="J15" s="24"/>
      <c r="K15" s="71"/>
      <c r="L15" s="73"/>
      <c r="M15" s="50"/>
      <c r="N15" s="51"/>
      <c r="O15" s="50"/>
      <c r="P15" s="51"/>
      <c r="Q15" s="64"/>
      <c r="R15" s="15">
        <v>12</v>
      </c>
    </row>
    <row r="16" spans="1:18" ht="30" customHeight="1" x14ac:dyDescent="0.2">
      <c r="A16" s="15">
        <v>13</v>
      </c>
      <c r="B16" s="19"/>
      <c r="C16" s="20"/>
      <c r="D16" s="21"/>
      <c r="E16" s="22"/>
      <c r="F16" s="37"/>
      <c r="G16" s="15"/>
      <c r="H16" s="22"/>
      <c r="I16" s="23"/>
      <c r="J16" s="24"/>
      <c r="K16" s="71"/>
      <c r="L16" s="73"/>
      <c r="M16" s="50"/>
      <c r="N16" s="51"/>
      <c r="O16" s="50"/>
      <c r="P16" s="51"/>
      <c r="Q16" s="64"/>
      <c r="R16" s="15">
        <v>13</v>
      </c>
    </row>
    <row r="17" spans="1:18" ht="30" customHeight="1" x14ac:dyDescent="0.2">
      <c r="A17" s="15">
        <v>14</v>
      </c>
      <c r="B17" s="19"/>
      <c r="C17" s="20"/>
      <c r="D17" s="21"/>
      <c r="E17" s="22"/>
      <c r="F17" s="37"/>
      <c r="G17" s="15"/>
      <c r="H17" s="22"/>
      <c r="I17" s="23"/>
      <c r="J17" s="24"/>
      <c r="K17" s="71"/>
      <c r="L17" s="73"/>
      <c r="M17" s="50"/>
      <c r="N17" s="51"/>
      <c r="O17" s="50"/>
      <c r="P17" s="51"/>
      <c r="Q17" s="64"/>
      <c r="R17" s="15">
        <v>14</v>
      </c>
    </row>
    <row r="18" spans="1:18" ht="30" customHeight="1" x14ac:dyDescent="0.2">
      <c r="A18" s="15">
        <v>15</v>
      </c>
      <c r="B18" s="19"/>
      <c r="C18" s="20"/>
      <c r="D18" s="21"/>
      <c r="E18" s="22"/>
      <c r="F18" s="37"/>
      <c r="G18" s="31"/>
      <c r="H18" s="22"/>
      <c r="I18" s="23"/>
      <c r="J18" s="24"/>
      <c r="K18" s="71"/>
      <c r="L18" s="73"/>
      <c r="M18" s="50"/>
      <c r="N18" s="51"/>
      <c r="O18" s="50"/>
      <c r="P18" s="51"/>
      <c r="Q18" s="64"/>
      <c r="R18" s="15">
        <v>15</v>
      </c>
    </row>
    <row r="19" spans="1:18" ht="30" customHeight="1" x14ac:dyDescent="0.2">
      <c r="A19" s="15">
        <v>16</v>
      </c>
      <c r="B19" s="19"/>
      <c r="C19" s="20"/>
      <c r="D19" s="21"/>
      <c r="E19" s="22"/>
      <c r="F19" s="37"/>
      <c r="G19" s="15"/>
      <c r="H19" s="22"/>
      <c r="I19" s="23"/>
      <c r="J19" s="24"/>
      <c r="K19" s="71"/>
      <c r="L19" s="73"/>
      <c r="M19" s="50"/>
      <c r="N19" s="51"/>
      <c r="O19" s="50"/>
      <c r="P19" s="51"/>
      <c r="Q19" s="64"/>
      <c r="R19" s="15">
        <v>16</v>
      </c>
    </row>
    <row r="20" spans="1:18" ht="30" customHeight="1" x14ac:dyDescent="0.2">
      <c r="A20" s="15">
        <v>17</v>
      </c>
      <c r="B20" s="19"/>
      <c r="C20" s="20"/>
      <c r="D20" s="21"/>
      <c r="E20" s="22"/>
      <c r="F20" s="37"/>
      <c r="G20" s="15"/>
      <c r="H20" s="22"/>
      <c r="I20" s="23"/>
      <c r="J20" s="24"/>
      <c r="K20" s="71"/>
      <c r="L20" s="73"/>
      <c r="M20" s="50"/>
      <c r="N20" s="51"/>
      <c r="O20" s="50"/>
      <c r="P20" s="51"/>
      <c r="Q20" s="64"/>
      <c r="R20" s="15">
        <v>17</v>
      </c>
    </row>
    <row r="21" spans="1:18" ht="30" customHeight="1" x14ac:dyDescent="0.2">
      <c r="A21" s="15">
        <v>18</v>
      </c>
      <c r="B21" s="19"/>
      <c r="C21" s="20"/>
      <c r="D21" s="21"/>
      <c r="E21" s="22"/>
      <c r="F21" s="37"/>
      <c r="G21" s="15"/>
      <c r="H21" s="22"/>
      <c r="I21" s="23"/>
      <c r="J21" s="24"/>
      <c r="K21" s="71"/>
      <c r="L21" s="73"/>
      <c r="M21" s="50"/>
      <c r="N21" s="51"/>
      <c r="O21" s="50"/>
      <c r="P21" s="51"/>
      <c r="Q21" s="64"/>
      <c r="R21" s="15">
        <v>18</v>
      </c>
    </row>
    <row r="22" spans="1:18" ht="30" customHeight="1" x14ac:dyDescent="0.2">
      <c r="A22" s="15">
        <v>19</v>
      </c>
      <c r="B22" s="19"/>
      <c r="C22" s="20"/>
      <c r="D22" s="21"/>
      <c r="E22" s="22"/>
      <c r="F22" s="37"/>
      <c r="G22" s="15"/>
      <c r="H22" s="22"/>
      <c r="I22" s="23"/>
      <c r="J22" s="24"/>
      <c r="K22" s="71"/>
      <c r="L22" s="73"/>
      <c r="M22" s="50"/>
      <c r="N22" s="51"/>
      <c r="O22" s="50"/>
      <c r="P22" s="51"/>
      <c r="Q22" s="64"/>
      <c r="R22" s="15">
        <v>19</v>
      </c>
    </row>
    <row r="23" spans="1:18" ht="30" customHeight="1" thickBot="1" x14ac:dyDescent="0.25">
      <c r="A23" s="25">
        <v>20</v>
      </c>
      <c r="B23" s="26"/>
      <c r="C23" s="10"/>
      <c r="D23" s="11"/>
      <c r="E23" s="12"/>
      <c r="F23" s="38"/>
      <c r="G23" s="25"/>
      <c r="H23" s="12"/>
      <c r="I23" s="13"/>
      <c r="J23" s="14"/>
      <c r="K23" s="72"/>
      <c r="L23" s="73"/>
      <c r="M23" s="54"/>
      <c r="N23" s="55"/>
      <c r="O23" s="54"/>
      <c r="P23" s="55"/>
      <c r="Q23" s="65"/>
      <c r="R23" s="25">
        <v>20</v>
      </c>
    </row>
    <row r="24" spans="1:18" ht="30" customHeight="1" x14ac:dyDescent="0.2">
      <c r="A24" s="27">
        <v>21</v>
      </c>
      <c r="B24" s="16"/>
      <c r="C24" s="28"/>
      <c r="D24" s="29"/>
      <c r="E24" s="30"/>
      <c r="F24" s="39"/>
      <c r="G24" s="27"/>
      <c r="H24" s="30"/>
      <c r="I24" s="17"/>
      <c r="J24" s="18"/>
      <c r="K24" s="70"/>
      <c r="L24" s="73"/>
      <c r="M24" s="53"/>
      <c r="N24" s="59"/>
      <c r="O24" s="53"/>
      <c r="P24" s="59"/>
      <c r="Q24" s="63"/>
      <c r="R24" s="27">
        <v>21</v>
      </c>
    </row>
    <row r="25" spans="1:18" ht="30" customHeight="1" x14ac:dyDescent="0.2">
      <c r="A25" s="15">
        <v>22</v>
      </c>
      <c r="B25" s="19"/>
      <c r="C25" s="20"/>
      <c r="D25" s="21"/>
      <c r="E25" s="22"/>
      <c r="F25" s="37"/>
      <c r="G25" s="15"/>
      <c r="H25" s="22"/>
      <c r="I25" s="23"/>
      <c r="J25" s="24"/>
      <c r="K25" s="71"/>
      <c r="L25" s="73"/>
      <c r="M25" s="50"/>
      <c r="N25" s="51"/>
      <c r="O25" s="50"/>
      <c r="P25" s="51"/>
      <c r="Q25" s="64"/>
      <c r="R25" s="15">
        <v>22</v>
      </c>
    </row>
    <row r="26" spans="1:18" ht="30" customHeight="1" x14ac:dyDescent="0.2">
      <c r="A26" s="15">
        <v>23</v>
      </c>
      <c r="B26" s="19"/>
      <c r="C26" s="20"/>
      <c r="D26" s="21"/>
      <c r="E26" s="22"/>
      <c r="F26" s="37"/>
      <c r="G26" s="15"/>
      <c r="H26" s="22"/>
      <c r="I26" s="23"/>
      <c r="J26" s="24"/>
      <c r="K26" s="71"/>
      <c r="L26" s="73"/>
      <c r="M26" s="50"/>
      <c r="N26" s="51"/>
      <c r="O26" s="50"/>
      <c r="P26" s="51"/>
      <c r="Q26" s="64"/>
      <c r="R26" s="15">
        <v>23</v>
      </c>
    </row>
    <row r="27" spans="1:18" ht="30" customHeight="1" x14ac:dyDescent="0.2">
      <c r="A27" s="15">
        <v>24</v>
      </c>
      <c r="B27" s="19"/>
      <c r="C27" s="20"/>
      <c r="D27" s="21"/>
      <c r="E27" s="22"/>
      <c r="F27" s="37"/>
      <c r="G27" s="15"/>
      <c r="H27" s="22"/>
      <c r="I27" s="23"/>
      <c r="J27" s="24"/>
      <c r="K27" s="71"/>
      <c r="L27" s="73"/>
      <c r="M27" s="50"/>
      <c r="N27" s="51"/>
      <c r="O27" s="50"/>
      <c r="P27" s="51"/>
      <c r="Q27" s="64"/>
      <c r="R27" s="15">
        <v>24</v>
      </c>
    </row>
    <row r="28" spans="1:18" ht="30" customHeight="1" x14ac:dyDescent="0.2">
      <c r="A28" s="15">
        <v>25</v>
      </c>
      <c r="B28" s="19"/>
      <c r="C28" s="20"/>
      <c r="D28" s="21"/>
      <c r="E28" s="22"/>
      <c r="F28" s="37"/>
      <c r="G28" s="15"/>
      <c r="H28" s="22"/>
      <c r="I28" s="23"/>
      <c r="J28" s="24"/>
      <c r="K28" s="71"/>
      <c r="L28" s="73"/>
      <c r="M28" s="50"/>
      <c r="N28" s="51"/>
      <c r="O28" s="50"/>
      <c r="P28" s="51"/>
      <c r="Q28" s="64"/>
      <c r="R28" s="15">
        <v>25</v>
      </c>
    </row>
    <row r="29" spans="1:18" ht="30" customHeight="1" x14ac:dyDescent="0.2">
      <c r="A29" s="15">
        <v>26</v>
      </c>
      <c r="B29" s="19"/>
      <c r="C29" s="20"/>
      <c r="D29" s="21"/>
      <c r="E29" s="22"/>
      <c r="F29" s="37"/>
      <c r="G29" s="15"/>
      <c r="H29" s="22"/>
      <c r="I29" s="23"/>
      <c r="J29" s="24"/>
      <c r="K29" s="71"/>
      <c r="L29" s="73"/>
      <c r="M29" s="50"/>
      <c r="N29" s="51"/>
      <c r="O29" s="50"/>
      <c r="P29" s="51"/>
      <c r="Q29" s="64"/>
      <c r="R29" s="15">
        <v>26</v>
      </c>
    </row>
    <row r="30" spans="1:18" ht="30" customHeight="1" x14ac:dyDescent="0.2">
      <c r="A30" s="15">
        <v>27</v>
      </c>
      <c r="B30" s="19"/>
      <c r="C30" s="20"/>
      <c r="D30" s="21"/>
      <c r="E30" s="22"/>
      <c r="F30" s="37"/>
      <c r="G30" s="15"/>
      <c r="H30" s="22"/>
      <c r="I30" s="23"/>
      <c r="J30" s="24"/>
      <c r="K30" s="71"/>
      <c r="L30" s="73"/>
      <c r="M30" s="50"/>
      <c r="N30" s="51"/>
      <c r="O30" s="50"/>
      <c r="P30" s="51"/>
      <c r="Q30" s="64"/>
      <c r="R30" s="15">
        <v>27</v>
      </c>
    </row>
    <row r="31" spans="1:18" ht="30" customHeight="1" x14ac:dyDescent="0.2">
      <c r="A31" s="15">
        <v>28</v>
      </c>
      <c r="B31" s="19"/>
      <c r="C31" s="20"/>
      <c r="D31" s="21"/>
      <c r="E31" s="22"/>
      <c r="F31" s="37"/>
      <c r="G31" s="15"/>
      <c r="H31" s="22"/>
      <c r="I31" s="23"/>
      <c r="J31" s="24"/>
      <c r="K31" s="71"/>
      <c r="L31" s="73"/>
      <c r="M31" s="50"/>
      <c r="N31" s="51"/>
      <c r="O31" s="50"/>
      <c r="P31" s="51"/>
      <c r="Q31" s="64"/>
      <c r="R31" s="15">
        <v>28</v>
      </c>
    </row>
    <row r="32" spans="1:18" ht="30" customHeight="1" x14ac:dyDescent="0.2">
      <c r="A32" s="15">
        <v>29</v>
      </c>
      <c r="B32" s="19"/>
      <c r="C32" s="20"/>
      <c r="D32" s="21"/>
      <c r="E32" s="22"/>
      <c r="F32" s="37"/>
      <c r="G32" s="15"/>
      <c r="H32" s="22"/>
      <c r="I32" s="23"/>
      <c r="J32" s="24"/>
      <c r="K32" s="71"/>
      <c r="L32" s="73"/>
      <c r="M32" s="50"/>
      <c r="N32" s="51"/>
      <c r="O32" s="50"/>
      <c r="P32" s="51"/>
      <c r="Q32" s="64"/>
      <c r="R32" s="15">
        <v>29</v>
      </c>
    </row>
    <row r="33" spans="1:18" ht="30" customHeight="1" x14ac:dyDescent="0.2">
      <c r="A33" s="15">
        <v>30</v>
      </c>
      <c r="B33" s="19"/>
      <c r="C33" s="20"/>
      <c r="D33" s="21"/>
      <c r="E33" s="22"/>
      <c r="F33" s="37"/>
      <c r="G33" s="15"/>
      <c r="H33" s="22"/>
      <c r="I33" s="23"/>
      <c r="J33" s="24"/>
      <c r="K33" s="71"/>
      <c r="L33" s="73"/>
      <c r="M33" s="50"/>
      <c r="N33" s="51"/>
      <c r="O33" s="50"/>
      <c r="P33" s="51"/>
      <c r="Q33" s="64"/>
      <c r="R33" s="15">
        <v>30</v>
      </c>
    </row>
    <row r="34" spans="1:18" ht="30" customHeight="1" thickBot="1" x14ac:dyDescent="0.25">
      <c r="A34" s="25">
        <v>31</v>
      </c>
      <c r="B34" s="60"/>
      <c r="C34" s="10"/>
      <c r="D34" s="11"/>
      <c r="E34" s="12"/>
      <c r="F34" s="38"/>
      <c r="G34" s="25"/>
      <c r="H34" s="12"/>
      <c r="I34" s="13"/>
      <c r="J34" s="14"/>
      <c r="K34" s="72"/>
      <c r="L34" s="73"/>
      <c r="M34" s="54"/>
      <c r="N34" s="55"/>
      <c r="O34" s="54"/>
      <c r="P34" s="55"/>
      <c r="Q34" s="65"/>
      <c r="R34" s="25">
        <v>31</v>
      </c>
    </row>
    <row r="35" spans="1:18" ht="15" x14ac:dyDescent="0.2">
      <c r="A35" s="32"/>
      <c r="B35" s="33"/>
      <c r="C35" s="33"/>
      <c r="D35" s="33"/>
      <c r="E35" s="33"/>
      <c r="F35" s="33"/>
    </row>
  </sheetData>
  <mergeCells count="6">
    <mergeCell ref="M1:P1"/>
    <mergeCell ref="A1:B1"/>
    <mergeCell ref="C1:J1"/>
    <mergeCell ref="I2:J2"/>
    <mergeCell ref="C2:E2"/>
    <mergeCell ref="F2:G2"/>
  </mergeCells>
  <phoneticPr fontId="0" type="noConversion"/>
  <pageMargins left="0.39370078740157483" right="0.31496062992125984" top="0.42" bottom="0.45" header="0.35" footer="0.26"/>
  <pageSetup paperSize="9" scale="53" orientation="landscape" r:id="rId1"/>
  <headerFooter alignWithMargins="0">
    <oddFooter>&amp;L&amp;Z&amp;F/&amp;F/&amp;A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S11" sqref="S11"/>
    </sheetView>
  </sheetViews>
  <sheetFormatPr baseColWidth="10" defaultRowHeight="18" x14ac:dyDescent="0.25"/>
  <cols>
    <col min="1" max="1" width="16.140625" style="165" customWidth="1"/>
    <col min="2" max="2" width="3.140625" style="165" customWidth="1"/>
    <col min="3" max="3" width="16.140625" style="165" customWidth="1"/>
    <col min="4" max="4" width="3.140625" style="165" customWidth="1"/>
    <col min="5" max="6" width="15.28515625" style="165" customWidth="1"/>
    <col min="7" max="7" width="3.140625" style="165" customWidth="1"/>
    <col min="8" max="9" width="15.28515625" style="165" customWidth="1"/>
    <col min="10" max="10" width="3.140625" style="165" customWidth="1"/>
    <col min="11" max="12" width="15.28515625" style="165" customWidth="1"/>
    <col min="13" max="16384" width="11.42578125" style="165"/>
  </cols>
  <sheetData>
    <row r="1" spans="1:13" ht="21" thickBot="1" x14ac:dyDescent="0.35">
      <c r="A1" s="162" t="s">
        <v>56</v>
      </c>
      <c r="B1" s="163"/>
      <c r="C1" s="164"/>
      <c r="E1" s="219" t="s">
        <v>57</v>
      </c>
      <c r="F1" s="219"/>
    </row>
    <row r="2" spans="1:13" x14ac:dyDescent="0.25">
      <c r="E2" s="216" t="s">
        <v>2</v>
      </c>
      <c r="F2" s="217"/>
      <c r="H2" s="216" t="s">
        <v>58</v>
      </c>
      <c r="I2" s="217"/>
      <c r="K2" s="216" t="s">
        <v>59</v>
      </c>
      <c r="L2" s="218"/>
      <c r="M2" s="166" t="s">
        <v>60</v>
      </c>
    </row>
    <row r="3" spans="1:13" s="75" customFormat="1" ht="15" x14ac:dyDescent="0.2">
      <c r="A3" s="167" t="s">
        <v>61</v>
      </c>
      <c r="C3" s="167" t="s">
        <v>62</v>
      </c>
      <c r="E3" s="20" t="s">
        <v>63</v>
      </c>
      <c r="F3" s="22" t="s">
        <v>64</v>
      </c>
      <c r="H3" s="20" t="s">
        <v>63</v>
      </c>
      <c r="I3" s="22" t="s">
        <v>64</v>
      </c>
      <c r="K3" s="20" t="s">
        <v>65</v>
      </c>
      <c r="L3" s="23" t="s">
        <v>66</v>
      </c>
      <c r="M3" s="128"/>
    </row>
    <row r="4" spans="1:13" ht="22.5" customHeight="1" x14ac:dyDescent="0.25">
      <c r="A4" s="168"/>
      <c r="C4" s="168"/>
      <c r="E4" s="169"/>
      <c r="F4" s="170"/>
      <c r="H4" s="169"/>
      <c r="I4" s="170"/>
      <c r="K4" s="169"/>
      <c r="L4" s="171"/>
      <c r="M4" s="170"/>
    </row>
    <row r="5" spans="1:13" ht="22.5" customHeight="1" x14ac:dyDescent="0.25">
      <c r="A5" s="168"/>
      <c r="C5" s="168"/>
      <c r="E5" s="169"/>
      <c r="F5" s="170"/>
      <c r="H5" s="169"/>
      <c r="I5" s="170"/>
      <c r="K5" s="169"/>
      <c r="L5" s="171"/>
      <c r="M5" s="170"/>
    </row>
    <row r="6" spans="1:13" ht="22.5" customHeight="1" x14ac:dyDescent="0.25">
      <c r="A6" s="168"/>
      <c r="C6" s="168"/>
      <c r="E6" s="169"/>
      <c r="F6" s="170"/>
      <c r="H6" s="169"/>
      <c r="I6" s="170"/>
      <c r="K6" s="169"/>
      <c r="L6" s="171"/>
      <c r="M6" s="170"/>
    </row>
    <row r="7" spans="1:13" ht="22.5" customHeight="1" thickBot="1" x14ac:dyDescent="0.3">
      <c r="A7" s="172"/>
      <c r="C7" s="172"/>
      <c r="E7" s="173"/>
      <c r="F7" s="174"/>
      <c r="H7" s="173"/>
      <c r="I7" s="174"/>
      <c r="K7" s="173"/>
      <c r="L7" s="175"/>
      <c r="M7" s="174"/>
    </row>
    <row r="8" spans="1:13" ht="22.5" customHeight="1" thickTop="1" x14ac:dyDescent="0.25">
      <c r="A8" s="176" t="s">
        <v>67</v>
      </c>
      <c r="C8" s="177"/>
      <c r="E8" s="177"/>
      <c r="F8" s="177"/>
      <c r="H8" s="177"/>
      <c r="I8" s="177"/>
      <c r="K8" s="176"/>
      <c r="L8" s="178"/>
      <c r="M8" s="176"/>
    </row>
    <row r="9" spans="1:13" ht="15.75" customHeight="1" thickBot="1" x14ac:dyDescent="0.3">
      <c r="A9" s="177"/>
      <c r="C9" s="177"/>
      <c r="E9" s="177"/>
      <c r="F9" s="177"/>
      <c r="H9" s="177"/>
      <c r="I9" s="177"/>
    </row>
    <row r="10" spans="1:13" ht="21" thickBot="1" x14ac:dyDescent="0.35">
      <c r="A10" s="162" t="s">
        <v>56</v>
      </c>
      <c r="B10" s="163"/>
      <c r="C10" s="164"/>
      <c r="E10" s="219"/>
      <c r="F10" s="219"/>
    </row>
    <row r="11" spans="1:13" x14ac:dyDescent="0.25">
      <c r="E11" s="216" t="s">
        <v>2</v>
      </c>
      <c r="F11" s="217"/>
      <c r="H11" s="216" t="s">
        <v>58</v>
      </c>
      <c r="I11" s="217"/>
      <c r="K11" s="216" t="s">
        <v>59</v>
      </c>
      <c r="L11" s="217"/>
      <c r="M11" s="166" t="s">
        <v>60</v>
      </c>
    </row>
    <row r="12" spans="1:13" s="75" customFormat="1" ht="15" x14ac:dyDescent="0.2">
      <c r="A12" s="167" t="s">
        <v>61</v>
      </c>
      <c r="C12" s="167" t="s">
        <v>62</v>
      </c>
      <c r="E12" s="20" t="s">
        <v>63</v>
      </c>
      <c r="F12" s="22" t="s">
        <v>64</v>
      </c>
      <c r="H12" s="20" t="s">
        <v>63</v>
      </c>
      <c r="I12" s="22" t="s">
        <v>64</v>
      </c>
      <c r="K12" s="20" t="s">
        <v>65</v>
      </c>
      <c r="L12" s="22" t="s">
        <v>66</v>
      </c>
      <c r="M12" s="128"/>
    </row>
    <row r="13" spans="1:13" ht="22.5" customHeight="1" x14ac:dyDescent="0.25">
      <c r="A13" s="168"/>
      <c r="C13" s="168"/>
      <c r="E13" s="169"/>
      <c r="F13" s="170"/>
      <c r="H13" s="169"/>
      <c r="I13" s="170"/>
      <c r="K13" s="169"/>
      <c r="L13" s="170"/>
      <c r="M13" s="170"/>
    </row>
    <row r="14" spans="1:13" ht="22.5" customHeight="1" x14ac:dyDescent="0.25">
      <c r="A14" s="168"/>
      <c r="C14" s="168"/>
      <c r="E14" s="169"/>
      <c r="F14" s="170"/>
      <c r="H14" s="169"/>
      <c r="I14" s="170"/>
      <c r="K14" s="169"/>
      <c r="L14" s="170"/>
      <c r="M14" s="170"/>
    </row>
    <row r="15" spans="1:13" ht="22.5" customHeight="1" x14ac:dyDescent="0.25">
      <c r="A15" s="168"/>
      <c r="C15" s="168"/>
      <c r="E15" s="169"/>
      <c r="F15" s="170"/>
      <c r="H15" s="169"/>
      <c r="I15" s="170"/>
      <c r="K15" s="169"/>
      <c r="L15" s="170"/>
      <c r="M15" s="170"/>
    </row>
    <row r="16" spans="1:13" ht="22.5" customHeight="1" thickBot="1" x14ac:dyDescent="0.3">
      <c r="A16" s="172"/>
      <c r="C16" s="172"/>
      <c r="E16" s="173"/>
      <c r="F16" s="174"/>
      <c r="H16" s="173"/>
      <c r="I16" s="174"/>
      <c r="K16" s="173"/>
      <c r="L16" s="174"/>
      <c r="M16" s="174"/>
    </row>
    <row r="17" spans="1:13" ht="22.5" customHeight="1" thickTop="1" x14ac:dyDescent="0.25">
      <c r="A17" s="176" t="s">
        <v>67</v>
      </c>
      <c r="C17" s="177"/>
      <c r="E17" s="177"/>
      <c r="F17" s="177"/>
      <c r="H17" s="177"/>
      <c r="I17" s="177"/>
      <c r="K17" s="176"/>
      <c r="L17" s="176"/>
      <c r="M17" s="176"/>
    </row>
    <row r="18" spans="1:13" ht="16.5" customHeight="1" thickBot="1" x14ac:dyDescent="0.3">
      <c r="A18" s="177"/>
      <c r="C18" s="177"/>
      <c r="E18" s="177"/>
      <c r="F18" s="177"/>
      <c r="H18" s="177"/>
      <c r="I18" s="177"/>
    </row>
    <row r="19" spans="1:13" ht="21" thickBot="1" x14ac:dyDescent="0.35">
      <c r="A19" s="162" t="s">
        <v>56</v>
      </c>
      <c r="B19" s="163"/>
      <c r="C19" s="164"/>
      <c r="E19" s="219"/>
      <c r="F19" s="219"/>
    </row>
    <row r="20" spans="1:13" x14ac:dyDescent="0.25">
      <c r="E20" s="216" t="s">
        <v>2</v>
      </c>
      <c r="F20" s="217"/>
      <c r="H20" s="216" t="s">
        <v>58</v>
      </c>
      <c r="I20" s="217"/>
      <c r="K20" s="216" t="s">
        <v>59</v>
      </c>
      <c r="L20" s="217"/>
      <c r="M20" s="166" t="s">
        <v>60</v>
      </c>
    </row>
    <row r="21" spans="1:13" s="75" customFormat="1" ht="15" x14ac:dyDescent="0.2">
      <c r="A21" s="167" t="s">
        <v>61</v>
      </c>
      <c r="C21" s="167" t="s">
        <v>62</v>
      </c>
      <c r="E21" s="20" t="s">
        <v>63</v>
      </c>
      <c r="F21" s="22" t="s">
        <v>64</v>
      </c>
      <c r="H21" s="20" t="s">
        <v>63</v>
      </c>
      <c r="I21" s="22" t="s">
        <v>64</v>
      </c>
      <c r="K21" s="20" t="s">
        <v>65</v>
      </c>
      <c r="L21" s="22" t="s">
        <v>66</v>
      </c>
      <c r="M21" s="128"/>
    </row>
    <row r="22" spans="1:13" ht="22.5" customHeight="1" x14ac:dyDescent="0.25">
      <c r="A22" s="168"/>
      <c r="C22" s="168"/>
      <c r="E22" s="169"/>
      <c r="F22" s="170"/>
      <c r="H22" s="169"/>
      <c r="I22" s="170"/>
      <c r="K22" s="169"/>
      <c r="L22" s="170"/>
      <c r="M22" s="170"/>
    </row>
    <row r="23" spans="1:13" ht="22.5" customHeight="1" x14ac:dyDescent="0.25">
      <c r="A23" s="168"/>
      <c r="C23" s="168"/>
      <c r="E23" s="169"/>
      <c r="F23" s="170"/>
      <c r="H23" s="169"/>
      <c r="I23" s="170"/>
      <c r="K23" s="169"/>
      <c r="L23" s="170"/>
      <c r="M23" s="170"/>
    </row>
    <row r="24" spans="1:13" ht="22.5" customHeight="1" x14ac:dyDescent="0.25">
      <c r="A24" s="168"/>
      <c r="C24" s="168"/>
      <c r="E24" s="169"/>
      <c r="F24" s="170"/>
      <c r="H24" s="169"/>
      <c r="I24" s="170"/>
      <c r="K24" s="169"/>
      <c r="L24" s="170"/>
      <c r="M24" s="170"/>
    </row>
    <row r="25" spans="1:13" ht="22.5" customHeight="1" thickBot="1" x14ac:dyDescent="0.3">
      <c r="A25" s="172"/>
      <c r="C25" s="172"/>
      <c r="E25" s="173"/>
      <c r="F25" s="174"/>
      <c r="H25" s="173"/>
      <c r="I25" s="174"/>
      <c r="K25" s="173"/>
      <c r="L25" s="174"/>
      <c r="M25" s="174"/>
    </row>
    <row r="26" spans="1:13" ht="22.5" customHeight="1" thickTop="1" x14ac:dyDescent="0.25">
      <c r="A26" s="176" t="s">
        <v>67</v>
      </c>
      <c r="C26" s="177"/>
      <c r="E26" s="177"/>
      <c r="F26" s="177"/>
      <c r="H26" s="177"/>
      <c r="I26" s="177"/>
      <c r="K26" s="176"/>
      <c r="L26" s="176"/>
      <c r="M26" s="176"/>
    </row>
    <row r="27" spans="1:13" x14ac:dyDescent="0.25">
      <c r="L27" s="179" t="s">
        <v>43</v>
      </c>
    </row>
    <row r="28" spans="1:13" x14ac:dyDescent="0.25">
      <c r="L28" s="180" t="s">
        <v>46</v>
      </c>
    </row>
  </sheetData>
  <mergeCells count="12">
    <mergeCell ref="E1:F1"/>
    <mergeCell ref="E10:F10"/>
    <mergeCell ref="E19:F19"/>
    <mergeCell ref="E2:F2"/>
    <mergeCell ref="E20:F20"/>
    <mergeCell ref="H20:I20"/>
    <mergeCell ref="K20:L20"/>
    <mergeCell ref="H2:I2"/>
    <mergeCell ref="K2:L2"/>
    <mergeCell ref="E11:F11"/>
    <mergeCell ref="H11:I11"/>
    <mergeCell ref="K11:L11"/>
  </mergeCells>
  <phoneticPr fontId="6" type="noConversion"/>
  <pageMargins left="0.36" right="0.34" top="0.55000000000000004" bottom="0.55000000000000004" header="0.44" footer="0.33"/>
  <pageSetup paperSize="9" scale="93" orientation="landscape" r:id="rId1"/>
  <headerFooter alignWithMargins="0">
    <oddFooter>&amp;L&amp;8&amp;Z&amp;F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12</xdr:col>
                <xdr:colOff>295275</xdr:colOff>
                <xdr:row>26</xdr:row>
                <xdr:rowOff>38100</xdr:rowOff>
              </from>
              <to>
                <xdr:col>12</xdr:col>
                <xdr:colOff>714375</xdr:colOff>
                <xdr:row>27</xdr:row>
                <xdr:rowOff>200025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59" workbookViewId="0">
      <selection activeCell="AB39" sqref="AB39"/>
    </sheetView>
  </sheetViews>
  <sheetFormatPr baseColWidth="10" defaultRowHeight="12.75" x14ac:dyDescent="0.2"/>
  <cols>
    <col min="1" max="1" width="11.140625" bestFit="1" customWidth="1"/>
    <col min="2" max="2" width="7.140625" bestFit="1" customWidth="1"/>
    <col min="3" max="3" width="12.85546875" bestFit="1" customWidth="1"/>
    <col min="4" max="25" width="11.7109375" bestFit="1" customWidth="1"/>
  </cols>
  <sheetData>
    <row r="1" spans="1:25" ht="13.5" x14ac:dyDescent="0.25">
      <c r="C1" s="143" t="s">
        <v>43</v>
      </c>
    </row>
    <row r="2" spans="1:25" ht="13.5" x14ac:dyDescent="0.25">
      <c r="C2" s="144" t="s">
        <v>46</v>
      </c>
    </row>
    <row r="3" spans="1:25" ht="15" x14ac:dyDescent="0.2">
      <c r="A3" s="75"/>
      <c r="B3" s="75"/>
      <c r="D3" s="75"/>
      <c r="E3" s="75"/>
      <c r="F3" s="75"/>
      <c r="G3" s="75"/>
      <c r="H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5" ht="20.25" x14ac:dyDescent="0.3">
      <c r="A4" s="75"/>
      <c r="B4" s="75"/>
      <c r="D4" s="75"/>
      <c r="E4" s="75"/>
      <c r="F4" s="75"/>
      <c r="G4" s="75"/>
      <c r="H4" s="75"/>
      <c r="I4" s="83"/>
      <c r="J4" s="75"/>
      <c r="K4" s="75"/>
      <c r="L4" s="75"/>
      <c r="M4" s="145" t="s">
        <v>44</v>
      </c>
      <c r="N4" s="75"/>
      <c r="O4" s="75"/>
      <c r="P4" s="75"/>
      <c r="Q4" s="75"/>
      <c r="R4" s="75"/>
      <c r="S4" s="75"/>
    </row>
    <row r="5" spans="1:25" ht="15.75" thickBo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5" ht="28.5" customHeight="1" thickBot="1" x14ac:dyDescent="0.3">
      <c r="A6" s="94" t="s">
        <v>5</v>
      </c>
      <c r="B6" s="95" t="s">
        <v>25</v>
      </c>
      <c r="C6" s="206" t="s">
        <v>45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25"/>
    </row>
    <row r="7" spans="1:25" ht="28.5" customHeight="1" x14ac:dyDescent="0.25">
      <c r="A7" s="220" t="s">
        <v>24</v>
      </c>
      <c r="B7" s="146">
        <v>1</v>
      </c>
      <c r="C7" s="96">
        <v>100</v>
      </c>
      <c r="D7" s="96">
        <v>200</v>
      </c>
      <c r="E7" s="96">
        <v>300</v>
      </c>
      <c r="F7" s="96">
        <v>400</v>
      </c>
      <c r="G7" s="96">
        <v>500</v>
      </c>
      <c r="H7" s="96">
        <v>600</v>
      </c>
      <c r="I7" s="96">
        <v>700</v>
      </c>
      <c r="J7" s="96">
        <v>800</v>
      </c>
      <c r="K7" s="96">
        <v>900</v>
      </c>
      <c r="L7" s="96">
        <v>1000</v>
      </c>
      <c r="M7" s="96">
        <v>1100</v>
      </c>
      <c r="N7" s="96">
        <v>1200</v>
      </c>
      <c r="O7" s="96">
        <v>1300</v>
      </c>
      <c r="P7" s="96">
        <v>1400</v>
      </c>
      <c r="Q7" s="96">
        <v>1500</v>
      </c>
      <c r="R7" s="96">
        <v>1600</v>
      </c>
      <c r="S7" s="96">
        <v>1700</v>
      </c>
      <c r="T7" s="96">
        <v>1800</v>
      </c>
      <c r="U7" s="96">
        <v>1900</v>
      </c>
      <c r="V7" s="96">
        <v>2000</v>
      </c>
      <c r="W7" s="96">
        <v>2100</v>
      </c>
      <c r="X7" s="96">
        <v>2200</v>
      </c>
      <c r="Y7" s="96">
        <v>2300</v>
      </c>
    </row>
    <row r="8" spans="1:25" ht="28.5" customHeight="1" thickBot="1" x14ac:dyDescent="0.25">
      <c r="A8" s="221"/>
      <c r="B8" s="84">
        <v>12</v>
      </c>
      <c r="C8" s="33">
        <f t="shared" ref="C8:Y8" si="0">C7*$B$8/1000</f>
        <v>1.2</v>
      </c>
      <c r="D8" s="33">
        <f t="shared" si="0"/>
        <v>2.4</v>
      </c>
      <c r="E8" s="33">
        <f t="shared" si="0"/>
        <v>3.6</v>
      </c>
      <c r="F8" s="33">
        <f t="shared" si="0"/>
        <v>4.8</v>
      </c>
      <c r="G8" s="33">
        <f t="shared" si="0"/>
        <v>6</v>
      </c>
      <c r="H8" s="33">
        <f t="shared" si="0"/>
        <v>7.2</v>
      </c>
      <c r="I8" s="33">
        <f t="shared" si="0"/>
        <v>8.4</v>
      </c>
      <c r="J8" s="33">
        <f t="shared" si="0"/>
        <v>9.6</v>
      </c>
      <c r="K8" s="33">
        <f t="shared" si="0"/>
        <v>10.8</v>
      </c>
      <c r="L8" s="33">
        <f t="shared" si="0"/>
        <v>12</v>
      </c>
      <c r="M8" s="33">
        <f t="shared" si="0"/>
        <v>13.2</v>
      </c>
      <c r="N8" s="33">
        <f t="shared" si="0"/>
        <v>14.4</v>
      </c>
      <c r="O8" s="33">
        <f t="shared" si="0"/>
        <v>15.6</v>
      </c>
      <c r="P8" s="33">
        <f t="shared" si="0"/>
        <v>16.8</v>
      </c>
      <c r="Q8" s="33">
        <f t="shared" si="0"/>
        <v>18</v>
      </c>
      <c r="R8" s="33">
        <f t="shared" si="0"/>
        <v>19.2</v>
      </c>
      <c r="S8" s="33">
        <f t="shared" si="0"/>
        <v>20.399999999999999</v>
      </c>
      <c r="T8" s="33">
        <f t="shared" si="0"/>
        <v>21.6</v>
      </c>
      <c r="U8" s="33">
        <f t="shared" si="0"/>
        <v>22.8</v>
      </c>
      <c r="V8" s="33">
        <f t="shared" si="0"/>
        <v>24</v>
      </c>
      <c r="W8" s="33">
        <f t="shared" si="0"/>
        <v>25.2</v>
      </c>
      <c r="X8" s="33">
        <f t="shared" si="0"/>
        <v>26.4</v>
      </c>
      <c r="Y8" s="76">
        <f t="shared" si="0"/>
        <v>27.6</v>
      </c>
    </row>
    <row r="9" spans="1:25" ht="28.5" customHeight="1" x14ac:dyDescent="0.25">
      <c r="A9" s="222" t="s">
        <v>23</v>
      </c>
      <c r="B9" s="147">
        <v>0.25</v>
      </c>
      <c r="C9" s="77">
        <f t="shared" ref="C9:L18" si="1">$B9/C$8*100</f>
        <v>20.833333333333336</v>
      </c>
      <c r="D9" s="78">
        <f t="shared" si="1"/>
        <v>10.416666666666668</v>
      </c>
      <c r="E9" s="78">
        <f t="shared" si="1"/>
        <v>6.9444444444444446</v>
      </c>
      <c r="F9" s="78">
        <f t="shared" si="1"/>
        <v>5.2083333333333339</v>
      </c>
      <c r="G9" s="78">
        <f t="shared" si="1"/>
        <v>4.1666666666666661</v>
      </c>
      <c r="H9" s="78">
        <f t="shared" si="1"/>
        <v>3.4722222222222223</v>
      </c>
      <c r="I9" s="78">
        <f t="shared" si="1"/>
        <v>2.9761904761904758</v>
      </c>
      <c r="J9" s="78">
        <f t="shared" si="1"/>
        <v>2.604166666666667</v>
      </c>
      <c r="K9" s="78">
        <f t="shared" si="1"/>
        <v>2.3148148148148149</v>
      </c>
      <c r="L9" s="78">
        <f t="shared" si="1"/>
        <v>2.083333333333333</v>
      </c>
      <c r="M9" s="78">
        <f t="shared" ref="M9:Y18" si="2">$B9/M$8*100</f>
        <v>1.893939393939394</v>
      </c>
      <c r="N9" s="78">
        <f t="shared" si="2"/>
        <v>1.7361111111111112</v>
      </c>
      <c r="O9" s="78">
        <f t="shared" si="2"/>
        <v>1.6025641025641029</v>
      </c>
      <c r="P9" s="78">
        <f t="shared" si="2"/>
        <v>1.4880952380952379</v>
      </c>
      <c r="Q9" s="78">
        <f t="shared" si="2"/>
        <v>1.3888888888888888</v>
      </c>
      <c r="R9" s="78">
        <f t="shared" si="2"/>
        <v>1.3020833333333335</v>
      </c>
      <c r="S9" s="78">
        <f t="shared" si="2"/>
        <v>1.2254901960784315</v>
      </c>
      <c r="T9" s="78">
        <f t="shared" si="2"/>
        <v>1.1574074074074074</v>
      </c>
      <c r="U9" s="78">
        <f t="shared" si="2"/>
        <v>1.0964912280701753</v>
      </c>
      <c r="V9" s="78">
        <f t="shared" si="2"/>
        <v>1.0416666666666665</v>
      </c>
      <c r="W9" s="78">
        <f t="shared" si="2"/>
        <v>0.99206349206349198</v>
      </c>
      <c r="X9" s="78">
        <f t="shared" si="2"/>
        <v>0.94696969696969702</v>
      </c>
      <c r="Y9" s="79">
        <f t="shared" si="2"/>
        <v>0.90579710144927539</v>
      </c>
    </row>
    <row r="10" spans="1:25" ht="28.5" customHeight="1" x14ac:dyDescent="0.25">
      <c r="A10" s="223"/>
      <c r="B10" s="148">
        <v>0.5</v>
      </c>
      <c r="C10" s="85">
        <f t="shared" si="1"/>
        <v>41.666666666666671</v>
      </c>
      <c r="D10" s="86">
        <f t="shared" si="1"/>
        <v>20.833333333333336</v>
      </c>
      <c r="E10" s="86">
        <f t="shared" si="1"/>
        <v>13.888888888888889</v>
      </c>
      <c r="F10" s="86">
        <f t="shared" si="1"/>
        <v>10.416666666666668</v>
      </c>
      <c r="G10" s="86">
        <f t="shared" si="1"/>
        <v>8.3333333333333321</v>
      </c>
      <c r="H10" s="86">
        <f t="shared" si="1"/>
        <v>6.9444444444444446</v>
      </c>
      <c r="I10" s="86">
        <f t="shared" si="1"/>
        <v>5.9523809523809517</v>
      </c>
      <c r="J10" s="86">
        <f t="shared" si="1"/>
        <v>5.2083333333333339</v>
      </c>
      <c r="K10" s="86">
        <f t="shared" si="1"/>
        <v>4.6296296296296298</v>
      </c>
      <c r="L10" s="86">
        <f t="shared" si="1"/>
        <v>4.1666666666666661</v>
      </c>
      <c r="M10" s="86">
        <f t="shared" si="2"/>
        <v>3.7878787878787881</v>
      </c>
      <c r="N10" s="86">
        <f t="shared" si="2"/>
        <v>3.4722222222222223</v>
      </c>
      <c r="O10" s="86">
        <f t="shared" si="2"/>
        <v>3.2051282051282057</v>
      </c>
      <c r="P10" s="86">
        <f t="shared" si="2"/>
        <v>2.9761904761904758</v>
      </c>
      <c r="Q10" s="86">
        <f t="shared" si="2"/>
        <v>2.7777777777777777</v>
      </c>
      <c r="R10" s="86">
        <f t="shared" si="2"/>
        <v>2.604166666666667</v>
      </c>
      <c r="S10" s="86">
        <f t="shared" si="2"/>
        <v>2.4509803921568629</v>
      </c>
      <c r="T10" s="86">
        <f t="shared" si="2"/>
        <v>2.3148148148148149</v>
      </c>
      <c r="U10" s="86">
        <f t="shared" si="2"/>
        <v>2.1929824561403506</v>
      </c>
      <c r="V10" s="86">
        <f t="shared" si="2"/>
        <v>2.083333333333333</v>
      </c>
      <c r="W10" s="86">
        <f t="shared" si="2"/>
        <v>1.984126984126984</v>
      </c>
      <c r="X10" s="86">
        <f t="shared" si="2"/>
        <v>1.893939393939394</v>
      </c>
      <c r="Y10" s="87">
        <f t="shared" si="2"/>
        <v>1.8115942028985508</v>
      </c>
    </row>
    <row r="11" spans="1:25" ht="28.5" customHeight="1" x14ac:dyDescent="0.25">
      <c r="A11" s="223"/>
      <c r="B11" s="149">
        <v>0.75</v>
      </c>
      <c r="C11" s="80">
        <f t="shared" si="1"/>
        <v>62.5</v>
      </c>
      <c r="D11" s="81">
        <f t="shared" si="1"/>
        <v>31.25</v>
      </c>
      <c r="E11" s="81">
        <f t="shared" si="1"/>
        <v>20.833333333333332</v>
      </c>
      <c r="F11" s="81">
        <f t="shared" si="1"/>
        <v>15.625</v>
      </c>
      <c r="G11" s="81">
        <f t="shared" si="1"/>
        <v>12.5</v>
      </c>
      <c r="H11" s="81">
        <f t="shared" si="1"/>
        <v>10.416666666666666</v>
      </c>
      <c r="I11" s="81">
        <f t="shared" si="1"/>
        <v>8.9285714285714288</v>
      </c>
      <c r="J11" s="81">
        <f t="shared" si="1"/>
        <v>7.8125</v>
      </c>
      <c r="K11" s="81">
        <f t="shared" si="1"/>
        <v>6.9444444444444438</v>
      </c>
      <c r="L11" s="81">
        <f t="shared" si="1"/>
        <v>6.25</v>
      </c>
      <c r="M11" s="81">
        <f t="shared" si="2"/>
        <v>5.6818181818181825</v>
      </c>
      <c r="N11" s="81">
        <f t="shared" si="2"/>
        <v>5.208333333333333</v>
      </c>
      <c r="O11" s="81">
        <f t="shared" si="2"/>
        <v>4.8076923076923084</v>
      </c>
      <c r="P11" s="81">
        <f t="shared" si="2"/>
        <v>4.4642857142857144</v>
      </c>
      <c r="Q11" s="81">
        <f t="shared" si="2"/>
        <v>4.1666666666666661</v>
      </c>
      <c r="R11" s="81">
        <f t="shared" si="2"/>
        <v>3.90625</v>
      </c>
      <c r="S11" s="81">
        <f t="shared" si="2"/>
        <v>3.6764705882352944</v>
      </c>
      <c r="T11" s="81">
        <f t="shared" si="2"/>
        <v>3.4722222222222219</v>
      </c>
      <c r="U11" s="81">
        <f t="shared" si="2"/>
        <v>3.2894736842105261</v>
      </c>
      <c r="V11" s="81">
        <f t="shared" si="2"/>
        <v>3.125</v>
      </c>
      <c r="W11" s="81">
        <f t="shared" si="2"/>
        <v>2.9761904761904763</v>
      </c>
      <c r="X11" s="81">
        <f t="shared" si="2"/>
        <v>2.8409090909090913</v>
      </c>
      <c r="Y11" s="82">
        <f t="shared" si="2"/>
        <v>2.7173913043478262</v>
      </c>
    </row>
    <row r="12" spans="1:25" ht="28.5" customHeight="1" x14ac:dyDescent="0.25">
      <c r="A12" s="223"/>
      <c r="B12" s="148">
        <v>1</v>
      </c>
      <c r="C12" s="85">
        <f t="shared" si="1"/>
        <v>83.333333333333343</v>
      </c>
      <c r="D12" s="86">
        <f t="shared" si="1"/>
        <v>41.666666666666671</v>
      </c>
      <c r="E12" s="86">
        <f t="shared" si="1"/>
        <v>27.777777777777779</v>
      </c>
      <c r="F12" s="86">
        <f t="shared" si="1"/>
        <v>20.833333333333336</v>
      </c>
      <c r="G12" s="86">
        <f t="shared" si="1"/>
        <v>16.666666666666664</v>
      </c>
      <c r="H12" s="86">
        <f t="shared" si="1"/>
        <v>13.888888888888889</v>
      </c>
      <c r="I12" s="86">
        <f t="shared" si="1"/>
        <v>11.904761904761903</v>
      </c>
      <c r="J12" s="86">
        <f t="shared" si="1"/>
        <v>10.416666666666668</v>
      </c>
      <c r="K12" s="86">
        <f t="shared" si="1"/>
        <v>9.2592592592592595</v>
      </c>
      <c r="L12" s="86">
        <f t="shared" si="1"/>
        <v>8.3333333333333321</v>
      </c>
      <c r="M12" s="86">
        <f t="shared" si="2"/>
        <v>7.5757575757575761</v>
      </c>
      <c r="N12" s="86">
        <f t="shared" si="2"/>
        <v>6.9444444444444446</v>
      </c>
      <c r="O12" s="86">
        <f t="shared" si="2"/>
        <v>6.4102564102564115</v>
      </c>
      <c r="P12" s="86">
        <f t="shared" si="2"/>
        <v>5.9523809523809517</v>
      </c>
      <c r="Q12" s="86">
        <f t="shared" si="2"/>
        <v>5.5555555555555554</v>
      </c>
      <c r="R12" s="86">
        <f t="shared" si="2"/>
        <v>5.2083333333333339</v>
      </c>
      <c r="S12" s="86">
        <f t="shared" si="2"/>
        <v>4.9019607843137258</v>
      </c>
      <c r="T12" s="86">
        <f t="shared" si="2"/>
        <v>4.6296296296296298</v>
      </c>
      <c r="U12" s="86">
        <f t="shared" si="2"/>
        <v>4.3859649122807012</v>
      </c>
      <c r="V12" s="86">
        <f t="shared" si="2"/>
        <v>4.1666666666666661</v>
      </c>
      <c r="W12" s="86">
        <f t="shared" si="2"/>
        <v>3.9682539682539679</v>
      </c>
      <c r="X12" s="86">
        <f t="shared" si="2"/>
        <v>3.7878787878787881</v>
      </c>
      <c r="Y12" s="87">
        <f t="shared" si="2"/>
        <v>3.6231884057971016</v>
      </c>
    </row>
    <row r="13" spans="1:25" ht="28.5" customHeight="1" x14ac:dyDescent="0.25">
      <c r="A13" s="223"/>
      <c r="B13" s="149">
        <v>1.25</v>
      </c>
      <c r="C13" s="90">
        <f t="shared" si="1"/>
        <v>104.16666666666667</v>
      </c>
      <c r="D13" s="91">
        <f t="shared" si="1"/>
        <v>52.083333333333336</v>
      </c>
      <c r="E13" s="91">
        <f t="shared" si="1"/>
        <v>34.722222222222221</v>
      </c>
      <c r="F13" s="91">
        <f t="shared" si="1"/>
        <v>26.041666666666668</v>
      </c>
      <c r="G13" s="91">
        <f t="shared" si="1"/>
        <v>20.833333333333336</v>
      </c>
      <c r="H13" s="81">
        <f t="shared" si="1"/>
        <v>17.361111111111111</v>
      </c>
      <c r="I13" s="81">
        <f t="shared" si="1"/>
        <v>14.880952380952381</v>
      </c>
      <c r="J13" s="81">
        <f t="shared" si="1"/>
        <v>13.020833333333334</v>
      </c>
      <c r="K13" s="81">
        <f t="shared" si="1"/>
        <v>11.574074074074073</v>
      </c>
      <c r="L13" s="81">
        <f t="shared" si="1"/>
        <v>10.416666666666668</v>
      </c>
      <c r="M13" s="81">
        <f t="shared" si="2"/>
        <v>9.4696969696969688</v>
      </c>
      <c r="N13" s="81">
        <f t="shared" si="2"/>
        <v>8.6805555555555554</v>
      </c>
      <c r="O13" s="81">
        <f t="shared" si="2"/>
        <v>8.0128205128205128</v>
      </c>
      <c r="P13" s="81">
        <f t="shared" si="2"/>
        <v>7.4404761904761907</v>
      </c>
      <c r="Q13" s="81">
        <f t="shared" si="2"/>
        <v>6.9444444444444446</v>
      </c>
      <c r="R13" s="81">
        <f t="shared" si="2"/>
        <v>6.510416666666667</v>
      </c>
      <c r="S13" s="81">
        <f t="shared" si="2"/>
        <v>6.1274509803921573</v>
      </c>
      <c r="T13" s="81">
        <f t="shared" si="2"/>
        <v>5.7870370370370363</v>
      </c>
      <c r="U13" s="81">
        <f t="shared" si="2"/>
        <v>5.4824561403508767</v>
      </c>
      <c r="V13" s="81">
        <f t="shared" si="2"/>
        <v>5.2083333333333339</v>
      </c>
      <c r="W13" s="81">
        <f t="shared" si="2"/>
        <v>4.9603174603174605</v>
      </c>
      <c r="X13" s="81">
        <f t="shared" si="2"/>
        <v>4.7348484848484844</v>
      </c>
      <c r="Y13" s="82">
        <f t="shared" si="2"/>
        <v>4.5289855072463769</v>
      </c>
    </row>
    <row r="14" spans="1:25" ht="28.5" customHeight="1" x14ac:dyDescent="0.25">
      <c r="A14" s="223"/>
      <c r="B14" s="148">
        <v>1.5</v>
      </c>
      <c r="C14" s="92">
        <f t="shared" si="1"/>
        <v>125</v>
      </c>
      <c r="D14" s="93">
        <f t="shared" si="1"/>
        <v>62.5</v>
      </c>
      <c r="E14" s="93">
        <f t="shared" si="1"/>
        <v>41.666666666666664</v>
      </c>
      <c r="F14" s="93">
        <f t="shared" si="1"/>
        <v>31.25</v>
      </c>
      <c r="G14" s="93">
        <f t="shared" si="1"/>
        <v>25</v>
      </c>
      <c r="H14" s="86">
        <f t="shared" si="1"/>
        <v>20.833333333333332</v>
      </c>
      <c r="I14" s="86">
        <f t="shared" si="1"/>
        <v>17.857142857142858</v>
      </c>
      <c r="J14" s="86">
        <f t="shared" si="1"/>
        <v>15.625</v>
      </c>
      <c r="K14" s="86">
        <f t="shared" si="1"/>
        <v>13.888888888888888</v>
      </c>
      <c r="L14" s="86">
        <f t="shared" si="1"/>
        <v>12.5</v>
      </c>
      <c r="M14" s="86">
        <f t="shared" si="2"/>
        <v>11.363636363636365</v>
      </c>
      <c r="N14" s="86">
        <f t="shared" si="2"/>
        <v>10.416666666666666</v>
      </c>
      <c r="O14" s="86">
        <f t="shared" si="2"/>
        <v>9.6153846153846168</v>
      </c>
      <c r="P14" s="86">
        <f t="shared" si="2"/>
        <v>8.9285714285714288</v>
      </c>
      <c r="Q14" s="86">
        <f t="shared" si="2"/>
        <v>8.3333333333333321</v>
      </c>
      <c r="R14" s="86">
        <f t="shared" si="2"/>
        <v>7.8125</v>
      </c>
      <c r="S14" s="86">
        <f t="shared" si="2"/>
        <v>7.3529411764705888</v>
      </c>
      <c r="T14" s="86">
        <f t="shared" si="2"/>
        <v>6.9444444444444438</v>
      </c>
      <c r="U14" s="86">
        <f t="shared" si="2"/>
        <v>6.5789473684210522</v>
      </c>
      <c r="V14" s="86">
        <f t="shared" si="2"/>
        <v>6.25</v>
      </c>
      <c r="W14" s="86">
        <f t="shared" si="2"/>
        <v>5.9523809523809526</v>
      </c>
      <c r="X14" s="86">
        <f t="shared" si="2"/>
        <v>5.6818181818181825</v>
      </c>
      <c r="Y14" s="87">
        <f t="shared" si="2"/>
        <v>5.4347826086956523</v>
      </c>
    </row>
    <row r="15" spans="1:25" ht="28.5" customHeight="1" x14ac:dyDescent="0.25">
      <c r="A15" s="223"/>
      <c r="B15" s="149">
        <v>1.75</v>
      </c>
      <c r="C15" s="90">
        <f t="shared" si="1"/>
        <v>145.83333333333334</v>
      </c>
      <c r="D15" s="91">
        <f t="shared" si="1"/>
        <v>72.916666666666671</v>
      </c>
      <c r="E15" s="91">
        <f t="shared" si="1"/>
        <v>48.611111111111107</v>
      </c>
      <c r="F15" s="91">
        <f t="shared" si="1"/>
        <v>36.458333333333336</v>
      </c>
      <c r="G15" s="91">
        <f t="shared" si="1"/>
        <v>29.166666666666668</v>
      </c>
      <c r="H15" s="81">
        <f t="shared" si="1"/>
        <v>24.305555555555554</v>
      </c>
      <c r="I15" s="81">
        <f t="shared" si="1"/>
        <v>20.833333333333332</v>
      </c>
      <c r="J15" s="81">
        <f t="shared" si="1"/>
        <v>18.229166666666668</v>
      </c>
      <c r="K15" s="81">
        <f t="shared" si="1"/>
        <v>16.203703703703702</v>
      </c>
      <c r="L15" s="81">
        <f t="shared" si="1"/>
        <v>14.583333333333334</v>
      </c>
      <c r="M15" s="81">
        <f t="shared" si="2"/>
        <v>13.257575757575758</v>
      </c>
      <c r="N15" s="81">
        <f t="shared" si="2"/>
        <v>12.152777777777777</v>
      </c>
      <c r="O15" s="81">
        <f t="shared" si="2"/>
        <v>11.217948717948719</v>
      </c>
      <c r="P15" s="81">
        <f t="shared" si="2"/>
        <v>10.416666666666666</v>
      </c>
      <c r="Q15" s="81">
        <f t="shared" si="2"/>
        <v>9.7222222222222232</v>
      </c>
      <c r="R15" s="81">
        <f t="shared" si="2"/>
        <v>9.1145833333333339</v>
      </c>
      <c r="S15" s="81">
        <f t="shared" si="2"/>
        <v>8.5784313725490193</v>
      </c>
      <c r="T15" s="81">
        <f t="shared" si="2"/>
        <v>8.1018518518518512</v>
      </c>
      <c r="U15" s="81">
        <f t="shared" si="2"/>
        <v>7.6754385964912286</v>
      </c>
      <c r="V15" s="81">
        <f t="shared" si="2"/>
        <v>7.291666666666667</v>
      </c>
      <c r="W15" s="81">
        <f t="shared" si="2"/>
        <v>6.9444444444444446</v>
      </c>
      <c r="X15" s="81">
        <f t="shared" si="2"/>
        <v>6.6287878787878789</v>
      </c>
      <c r="Y15" s="82">
        <f t="shared" si="2"/>
        <v>6.3405797101449268</v>
      </c>
    </row>
    <row r="16" spans="1:25" ht="28.5" customHeight="1" x14ac:dyDescent="0.25">
      <c r="A16" s="223"/>
      <c r="B16" s="148">
        <v>2</v>
      </c>
      <c r="C16" s="92">
        <f t="shared" si="1"/>
        <v>166.66666666666669</v>
      </c>
      <c r="D16" s="93">
        <f t="shared" si="1"/>
        <v>83.333333333333343</v>
      </c>
      <c r="E16" s="93">
        <f t="shared" si="1"/>
        <v>55.555555555555557</v>
      </c>
      <c r="F16" s="93">
        <f t="shared" si="1"/>
        <v>41.666666666666671</v>
      </c>
      <c r="G16" s="93">
        <f t="shared" si="1"/>
        <v>33.333333333333329</v>
      </c>
      <c r="H16" s="86">
        <f t="shared" si="1"/>
        <v>27.777777777777779</v>
      </c>
      <c r="I16" s="86">
        <f t="shared" si="1"/>
        <v>23.809523809523807</v>
      </c>
      <c r="J16" s="86">
        <f t="shared" si="1"/>
        <v>20.833333333333336</v>
      </c>
      <c r="K16" s="86">
        <f t="shared" si="1"/>
        <v>18.518518518518519</v>
      </c>
      <c r="L16" s="86">
        <f t="shared" si="1"/>
        <v>16.666666666666664</v>
      </c>
      <c r="M16" s="86">
        <f t="shared" si="2"/>
        <v>15.151515151515152</v>
      </c>
      <c r="N16" s="86">
        <f t="shared" si="2"/>
        <v>13.888888888888889</v>
      </c>
      <c r="O16" s="86">
        <f t="shared" si="2"/>
        <v>12.820512820512823</v>
      </c>
      <c r="P16" s="86">
        <f t="shared" si="2"/>
        <v>11.904761904761903</v>
      </c>
      <c r="Q16" s="86">
        <f t="shared" si="2"/>
        <v>11.111111111111111</v>
      </c>
      <c r="R16" s="86">
        <f t="shared" si="2"/>
        <v>10.416666666666668</v>
      </c>
      <c r="S16" s="86">
        <f t="shared" si="2"/>
        <v>9.8039215686274517</v>
      </c>
      <c r="T16" s="86">
        <f t="shared" si="2"/>
        <v>9.2592592592592595</v>
      </c>
      <c r="U16" s="86">
        <f t="shared" si="2"/>
        <v>8.7719298245614024</v>
      </c>
      <c r="V16" s="86">
        <f t="shared" si="2"/>
        <v>8.3333333333333321</v>
      </c>
      <c r="W16" s="86">
        <f t="shared" si="2"/>
        <v>7.9365079365079358</v>
      </c>
      <c r="X16" s="86">
        <f t="shared" si="2"/>
        <v>7.5757575757575761</v>
      </c>
      <c r="Y16" s="87">
        <f t="shared" si="2"/>
        <v>7.2463768115942031</v>
      </c>
    </row>
    <row r="17" spans="1:25" ht="28.5" customHeight="1" x14ac:dyDescent="0.25">
      <c r="A17" s="223"/>
      <c r="B17" s="149">
        <v>2.25</v>
      </c>
      <c r="C17" s="90">
        <f t="shared" si="1"/>
        <v>187.5</v>
      </c>
      <c r="D17" s="91">
        <f t="shared" si="1"/>
        <v>93.75</v>
      </c>
      <c r="E17" s="91">
        <f t="shared" si="1"/>
        <v>62.5</v>
      </c>
      <c r="F17" s="91">
        <f t="shared" si="1"/>
        <v>46.875</v>
      </c>
      <c r="G17" s="91">
        <f t="shared" si="1"/>
        <v>37.5</v>
      </c>
      <c r="H17" s="81">
        <f t="shared" si="1"/>
        <v>31.25</v>
      </c>
      <c r="I17" s="81">
        <f t="shared" si="1"/>
        <v>26.785714285714285</v>
      </c>
      <c r="J17" s="81">
        <f t="shared" si="1"/>
        <v>23.4375</v>
      </c>
      <c r="K17" s="81">
        <f t="shared" si="1"/>
        <v>20.833333333333332</v>
      </c>
      <c r="L17" s="81">
        <f t="shared" si="1"/>
        <v>18.75</v>
      </c>
      <c r="M17" s="81">
        <f t="shared" si="2"/>
        <v>17.045454545454547</v>
      </c>
      <c r="N17" s="81">
        <f t="shared" si="2"/>
        <v>15.625</v>
      </c>
      <c r="O17" s="81">
        <f t="shared" si="2"/>
        <v>14.423076923076925</v>
      </c>
      <c r="P17" s="81">
        <f t="shared" si="2"/>
        <v>13.392857142857142</v>
      </c>
      <c r="Q17" s="81">
        <f t="shared" si="2"/>
        <v>12.5</v>
      </c>
      <c r="R17" s="81">
        <f t="shared" si="2"/>
        <v>11.71875</v>
      </c>
      <c r="S17" s="81">
        <f t="shared" si="2"/>
        <v>11.029411764705884</v>
      </c>
      <c r="T17" s="81">
        <f t="shared" si="2"/>
        <v>10.416666666666666</v>
      </c>
      <c r="U17" s="81">
        <f t="shared" si="2"/>
        <v>9.8684210526315788</v>
      </c>
      <c r="V17" s="81">
        <f t="shared" si="2"/>
        <v>9.375</v>
      </c>
      <c r="W17" s="81">
        <f t="shared" si="2"/>
        <v>8.9285714285714288</v>
      </c>
      <c r="X17" s="81">
        <f t="shared" si="2"/>
        <v>8.5227272727272734</v>
      </c>
      <c r="Y17" s="82">
        <f t="shared" si="2"/>
        <v>8.1521739130434785</v>
      </c>
    </row>
    <row r="18" spans="1:25" ht="28.5" customHeight="1" x14ac:dyDescent="0.25">
      <c r="A18" s="223"/>
      <c r="B18" s="148">
        <v>2.5</v>
      </c>
      <c r="C18" s="92">
        <f t="shared" si="1"/>
        <v>208.33333333333334</v>
      </c>
      <c r="D18" s="93">
        <f t="shared" si="1"/>
        <v>104.16666666666667</v>
      </c>
      <c r="E18" s="93">
        <f t="shared" si="1"/>
        <v>69.444444444444443</v>
      </c>
      <c r="F18" s="93">
        <f t="shared" si="1"/>
        <v>52.083333333333336</v>
      </c>
      <c r="G18" s="93">
        <f t="shared" si="1"/>
        <v>41.666666666666671</v>
      </c>
      <c r="H18" s="86">
        <f t="shared" si="1"/>
        <v>34.722222222222221</v>
      </c>
      <c r="I18" s="86">
        <f t="shared" si="1"/>
        <v>29.761904761904763</v>
      </c>
      <c r="J18" s="86">
        <f t="shared" si="1"/>
        <v>26.041666666666668</v>
      </c>
      <c r="K18" s="86">
        <f t="shared" si="1"/>
        <v>23.148148148148145</v>
      </c>
      <c r="L18" s="86">
        <f t="shared" si="1"/>
        <v>20.833333333333336</v>
      </c>
      <c r="M18" s="86">
        <f t="shared" si="2"/>
        <v>18.939393939393938</v>
      </c>
      <c r="N18" s="86">
        <f t="shared" si="2"/>
        <v>17.361111111111111</v>
      </c>
      <c r="O18" s="86">
        <f t="shared" si="2"/>
        <v>16.025641025641026</v>
      </c>
      <c r="P18" s="86">
        <f t="shared" si="2"/>
        <v>14.880952380952381</v>
      </c>
      <c r="Q18" s="86">
        <f t="shared" si="2"/>
        <v>13.888888888888889</v>
      </c>
      <c r="R18" s="86">
        <f t="shared" si="2"/>
        <v>13.020833333333334</v>
      </c>
      <c r="S18" s="86">
        <f t="shared" si="2"/>
        <v>12.254901960784315</v>
      </c>
      <c r="T18" s="86">
        <f t="shared" si="2"/>
        <v>11.574074074074073</v>
      </c>
      <c r="U18" s="86">
        <f t="shared" si="2"/>
        <v>10.964912280701753</v>
      </c>
      <c r="V18" s="86">
        <f t="shared" si="2"/>
        <v>10.416666666666668</v>
      </c>
      <c r="W18" s="86">
        <f t="shared" si="2"/>
        <v>9.9206349206349209</v>
      </c>
      <c r="X18" s="86">
        <f t="shared" si="2"/>
        <v>9.4696969696969688</v>
      </c>
      <c r="Y18" s="87">
        <f t="shared" si="2"/>
        <v>9.0579710144927539</v>
      </c>
    </row>
    <row r="19" spans="1:25" ht="28.5" customHeight="1" x14ac:dyDescent="0.25">
      <c r="A19" s="223"/>
      <c r="B19" s="149">
        <v>2.75</v>
      </c>
      <c r="C19" s="80">
        <f t="shared" ref="C19:L28" si="3">$B19/C$8*100</f>
        <v>229.16666666666669</v>
      </c>
      <c r="D19" s="81">
        <f t="shared" si="3"/>
        <v>114.58333333333334</v>
      </c>
      <c r="E19" s="81">
        <f t="shared" si="3"/>
        <v>76.388888888888886</v>
      </c>
      <c r="F19" s="81">
        <f t="shared" si="3"/>
        <v>57.291666666666671</v>
      </c>
      <c r="G19" s="81">
        <f t="shared" si="3"/>
        <v>45.833333333333329</v>
      </c>
      <c r="H19" s="81">
        <f t="shared" si="3"/>
        <v>38.194444444444443</v>
      </c>
      <c r="I19" s="81">
        <f t="shared" si="3"/>
        <v>32.738095238095241</v>
      </c>
      <c r="J19" s="81">
        <f t="shared" si="3"/>
        <v>28.645833333333336</v>
      </c>
      <c r="K19" s="81">
        <f t="shared" si="3"/>
        <v>25.462962962962958</v>
      </c>
      <c r="L19" s="81">
        <f t="shared" si="3"/>
        <v>22.916666666666664</v>
      </c>
      <c r="M19" s="81">
        <f t="shared" ref="M19:Y28" si="4">$B19/M$8*100</f>
        <v>20.833333333333336</v>
      </c>
      <c r="N19" s="81">
        <f t="shared" si="4"/>
        <v>19.097222222222221</v>
      </c>
      <c r="O19" s="81">
        <f t="shared" si="4"/>
        <v>17.628205128205128</v>
      </c>
      <c r="P19" s="81">
        <f t="shared" si="4"/>
        <v>16.36904761904762</v>
      </c>
      <c r="Q19" s="81">
        <f t="shared" si="4"/>
        <v>15.277777777777779</v>
      </c>
      <c r="R19" s="81">
        <f t="shared" si="4"/>
        <v>14.322916666666668</v>
      </c>
      <c r="S19" s="81">
        <f t="shared" si="4"/>
        <v>13.480392156862747</v>
      </c>
      <c r="T19" s="81">
        <f t="shared" si="4"/>
        <v>12.731481481481479</v>
      </c>
      <c r="U19" s="81">
        <f t="shared" si="4"/>
        <v>12.06140350877193</v>
      </c>
      <c r="V19" s="81">
        <f t="shared" si="4"/>
        <v>11.458333333333332</v>
      </c>
      <c r="W19" s="81">
        <f t="shared" si="4"/>
        <v>10.912698412698413</v>
      </c>
      <c r="X19" s="81">
        <f t="shared" si="4"/>
        <v>10.416666666666668</v>
      </c>
      <c r="Y19" s="82">
        <f t="shared" si="4"/>
        <v>9.9637681159420293</v>
      </c>
    </row>
    <row r="20" spans="1:25" ht="28.5" customHeight="1" x14ac:dyDescent="0.25">
      <c r="A20" s="223"/>
      <c r="B20" s="148">
        <v>3</v>
      </c>
      <c r="C20" s="85">
        <f t="shared" si="3"/>
        <v>250</v>
      </c>
      <c r="D20" s="86">
        <f t="shared" si="3"/>
        <v>125</v>
      </c>
      <c r="E20" s="86">
        <f t="shared" si="3"/>
        <v>83.333333333333329</v>
      </c>
      <c r="F20" s="86">
        <f t="shared" si="3"/>
        <v>62.5</v>
      </c>
      <c r="G20" s="86">
        <f t="shared" si="3"/>
        <v>50</v>
      </c>
      <c r="H20" s="86">
        <f t="shared" si="3"/>
        <v>41.666666666666664</v>
      </c>
      <c r="I20" s="86">
        <f t="shared" si="3"/>
        <v>35.714285714285715</v>
      </c>
      <c r="J20" s="86">
        <f t="shared" si="3"/>
        <v>31.25</v>
      </c>
      <c r="K20" s="86">
        <f t="shared" si="3"/>
        <v>27.777777777777775</v>
      </c>
      <c r="L20" s="86">
        <f t="shared" si="3"/>
        <v>25</v>
      </c>
      <c r="M20" s="86">
        <f t="shared" si="4"/>
        <v>22.72727272727273</v>
      </c>
      <c r="N20" s="86">
        <f t="shared" si="4"/>
        <v>20.833333333333332</v>
      </c>
      <c r="O20" s="86">
        <f t="shared" si="4"/>
        <v>19.230769230769234</v>
      </c>
      <c r="P20" s="86">
        <f t="shared" si="4"/>
        <v>17.857142857142858</v>
      </c>
      <c r="Q20" s="86">
        <f t="shared" si="4"/>
        <v>16.666666666666664</v>
      </c>
      <c r="R20" s="86">
        <f t="shared" si="4"/>
        <v>15.625</v>
      </c>
      <c r="S20" s="86">
        <f t="shared" si="4"/>
        <v>14.705882352941178</v>
      </c>
      <c r="T20" s="86">
        <f t="shared" si="4"/>
        <v>13.888888888888888</v>
      </c>
      <c r="U20" s="86">
        <f t="shared" si="4"/>
        <v>13.157894736842104</v>
      </c>
      <c r="V20" s="86">
        <f t="shared" si="4"/>
        <v>12.5</v>
      </c>
      <c r="W20" s="86">
        <f t="shared" si="4"/>
        <v>11.904761904761905</v>
      </c>
      <c r="X20" s="86">
        <f t="shared" si="4"/>
        <v>11.363636363636365</v>
      </c>
      <c r="Y20" s="87">
        <f t="shared" si="4"/>
        <v>10.869565217391305</v>
      </c>
    </row>
    <row r="21" spans="1:25" ht="28.5" customHeight="1" x14ac:dyDescent="0.25">
      <c r="A21" s="223"/>
      <c r="B21" s="149">
        <v>3.25</v>
      </c>
      <c r="C21" s="80">
        <f t="shared" si="3"/>
        <v>270.83333333333337</v>
      </c>
      <c r="D21" s="81">
        <f t="shared" si="3"/>
        <v>135.41666666666669</v>
      </c>
      <c r="E21" s="81">
        <f t="shared" si="3"/>
        <v>90.277777777777786</v>
      </c>
      <c r="F21" s="81">
        <f t="shared" si="3"/>
        <v>67.708333333333343</v>
      </c>
      <c r="G21" s="81">
        <f t="shared" si="3"/>
        <v>54.166666666666664</v>
      </c>
      <c r="H21" s="81">
        <f t="shared" si="3"/>
        <v>45.138888888888893</v>
      </c>
      <c r="I21" s="81">
        <f t="shared" si="3"/>
        <v>38.69047619047619</v>
      </c>
      <c r="J21" s="81">
        <f t="shared" si="3"/>
        <v>33.854166666666671</v>
      </c>
      <c r="K21" s="81">
        <f t="shared" si="3"/>
        <v>30.092592592592592</v>
      </c>
      <c r="L21" s="81">
        <f t="shared" si="3"/>
        <v>27.083333333333332</v>
      </c>
      <c r="M21" s="81">
        <f t="shared" si="4"/>
        <v>24.621212121212121</v>
      </c>
      <c r="N21" s="81">
        <f t="shared" si="4"/>
        <v>22.569444444444446</v>
      </c>
      <c r="O21" s="81">
        <f t="shared" si="4"/>
        <v>20.833333333333336</v>
      </c>
      <c r="P21" s="81">
        <f t="shared" si="4"/>
        <v>19.345238095238095</v>
      </c>
      <c r="Q21" s="81">
        <f t="shared" si="4"/>
        <v>18.055555555555554</v>
      </c>
      <c r="R21" s="81">
        <f t="shared" si="4"/>
        <v>16.927083333333336</v>
      </c>
      <c r="S21" s="81">
        <f t="shared" si="4"/>
        <v>15.93137254901961</v>
      </c>
      <c r="T21" s="81">
        <f t="shared" si="4"/>
        <v>15.046296296296296</v>
      </c>
      <c r="U21" s="81">
        <f t="shared" si="4"/>
        <v>14.254385964912281</v>
      </c>
      <c r="V21" s="81">
        <f t="shared" si="4"/>
        <v>13.541666666666666</v>
      </c>
      <c r="W21" s="81">
        <f t="shared" si="4"/>
        <v>12.896825396825399</v>
      </c>
      <c r="X21" s="81">
        <f t="shared" si="4"/>
        <v>12.310606060606061</v>
      </c>
      <c r="Y21" s="82">
        <f t="shared" si="4"/>
        <v>11.77536231884058</v>
      </c>
    </row>
    <row r="22" spans="1:25" ht="28.5" customHeight="1" x14ac:dyDescent="0.25">
      <c r="A22" s="223"/>
      <c r="B22" s="148">
        <v>3.5</v>
      </c>
      <c r="C22" s="85">
        <f t="shared" si="3"/>
        <v>291.66666666666669</v>
      </c>
      <c r="D22" s="86">
        <f t="shared" si="3"/>
        <v>145.83333333333334</v>
      </c>
      <c r="E22" s="86">
        <f t="shared" si="3"/>
        <v>97.222222222222214</v>
      </c>
      <c r="F22" s="86">
        <f t="shared" si="3"/>
        <v>72.916666666666671</v>
      </c>
      <c r="G22" s="86">
        <f t="shared" si="3"/>
        <v>58.333333333333336</v>
      </c>
      <c r="H22" s="86">
        <f t="shared" si="3"/>
        <v>48.611111111111107</v>
      </c>
      <c r="I22" s="86">
        <f t="shared" si="3"/>
        <v>41.666666666666664</v>
      </c>
      <c r="J22" s="86">
        <f t="shared" si="3"/>
        <v>36.458333333333336</v>
      </c>
      <c r="K22" s="86">
        <f t="shared" si="3"/>
        <v>32.407407407407405</v>
      </c>
      <c r="L22" s="86">
        <f t="shared" si="3"/>
        <v>29.166666666666668</v>
      </c>
      <c r="M22" s="86">
        <f t="shared" si="4"/>
        <v>26.515151515151516</v>
      </c>
      <c r="N22" s="86">
        <f t="shared" si="4"/>
        <v>24.305555555555554</v>
      </c>
      <c r="O22" s="86">
        <f t="shared" si="4"/>
        <v>22.435897435897438</v>
      </c>
      <c r="P22" s="86">
        <f t="shared" si="4"/>
        <v>20.833333333333332</v>
      </c>
      <c r="Q22" s="86">
        <f t="shared" si="4"/>
        <v>19.444444444444446</v>
      </c>
      <c r="R22" s="86">
        <f t="shared" si="4"/>
        <v>18.229166666666668</v>
      </c>
      <c r="S22" s="86">
        <f t="shared" si="4"/>
        <v>17.156862745098039</v>
      </c>
      <c r="T22" s="86">
        <f t="shared" si="4"/>
        <v>16.203703703703702</v>
      </c>
      <c r="U22" s="86">
        <f t="shared" si="4"/>
        <v>15.350877192982457</v>
      </c>
      <c r="V22" s="86">
        <f t="shared" si="4"/>
        <v>14.583333333333334</v>
      </c>
      <c r="W22" s="86">
        <f t="shared" si="4"/>
        <v>13.888888888888889</v>
      </c>
      <c r="X22" s="86">
        <f t="shared" si="4"/>
        <v>13.257575757575758</v>
      </c>
      <c r="Y22" s="87">
        <f t="shared" si="4"/>
        <v>12.681159420289854</v>
      </c>
    </row>
    <row r="23" spans="1:25" ht="28.5" customHeight="1" x14ac:dyDescent="0.25">
      <c r="A23" s="223"/>
      <c r="B23" s="149">
        <v>3.75</v>
      </c>
      <c r="C23" s="80">
        <f t="shared" si="3"/>
        <v>312.5</v>
      </c>
      <c r="D23" s="81">
        <f t="shared" si="3"/>
        <v>156.25</v>
      </c>
      <c r="E23" s="81">
        <f t="shared" si="3"/>
        <v>104.16666666666667</v>
      </c>
      <c r="F23" s="81">
        <f t="shared" si="3"/>
        <v>78.125</v>
      </c>
      <c r="G23" s="81">
        <f t="shared" si="3"/>
        <v>62.5</v>
      </c>
      <c r="H23" s="81">
        <f t="shared" si="3"/>
        <v>52.083333333333336</v>
      </c>
      <c r="I23" s="81">
        <f t="shared" si="3"/>
        <v>44.642857142857139</v>
      </c>
      <c r="J23" s="81">
        <f t="shared" si="3"/>
        <v>39.0625</v>
      </c>
      <c r="K23" s="81">
        <f t="shared" si="3"/>
        <v>34.722222222222221</v>
      </c>
      <c r="L23" s="81">
        <f t="shared" si="3"/>
        <v>31.25</v>
      </c>
      <c r="M23" s="81">
        <f t="shared" si="4"/>
        <v>28.40909090909091</v>
      </c>
      <c r="N23" s="81">
        <f t="shared" si="4"/>
        <v>26.041666666666668</v>
      </c>
      <c r="O23" s="81">
        <f t="shared" si="4"/>
        <v>24.03846153846154</v>
      </c>
      <c r="P23" s="81">
        <f t="shared" si="4"/>
        <v>22.321428571428569</v>
      </c>
      <c r="Q23" s="81">
        <f t="shared" si="4"/>
        <v>20.833333333333336</v>
      </c>
      <c r="R23" s="81">
        <f t="shared" si="4"/>
        <v>19.53125</v>
      </c>
      <c r="S23" s="81">
        <f t="shared" si="4"/>
        <v>18.382352941176471</v>
      </c>
      <c r="T23" s="81">
        <f t="shared" si="4"/>
        <v>17.361111111111111</v>
      </c>
      <c r="U23" s="81">
        <f t="shared" si="4"/>
        <v>16.44736842105263</v>
      </c>
      <c r="V23" s="81">
        <f t="shared" si="4"/>
        <v>15.625</v>
      </c>
      <c r="W23" s="81">
        <f t="shared" si="4"/>
        <v>14.880952380952381</v>
      </c>
      <c r="X23" s="81">
        <f t="shared" si="4"/>
        <v>14.204545454545455</v>
      </c>
      <c r="Y23" s="82">
        <f t="shared" si="4"/>
        <v>13.586956521739129</v>
      </c>
    </row>
    <row r="24" spans="1:25" ht="28.5" customHeight="1" x14ac:dyDescent="0.25">
      <c r="A24" s="223"/>
      <c r="B24" s="148">
        <v>4</v>
      </c>
      <c r="C24" s="85">
        <f t="shared" si="3"/>
        <v>333.33333333333337</v>
      </c>
      <c r="D24" s="86">
        <f t="shared" si="3"/>
        <v>166.66666666666669</v>
      </c>
      <c r="E24" s="86">
        <f t="shared" si="3"/>
        <v>111.11111111111111</v>
      </c>
      <c r="F24" s="86">
        <f t="shared" si="3"/>
        <v>83.333333333333343</v>
      </c>
      <c r="G24" s="86">
        <f t="shared" si="3"/>
        <v>66.666666666666657</v>
      </c>
      <c r="H24" s="86">
        <f t="shared" si="3"/>
        <v>55.555555555555557</v>
      </c>
      <c r="I24" s="86">
        <f t="shared" si="3"/>
        <v>47.619047619047613</v>
      </c>
      <c r="J24" s="86">
        <f t="shared" si="3"/>
        <v>41.666666666666671</v>
      </c>
      <c r="K24" s="86">
        <f t="shared" si="3"/>
        <v>37.037037037037038</v>
      </c>
      <c r="L24" s="86">
        <f t="shared" si="3"/>
        <v>33.333333333333329</v>
      </c>
      <c r="M24" s="86">
        <f t="shared" si="4"/>
        <v>30.303030303030305</v>
      </c>
      <c r="N24" s="86">
        <f t="shared" si="4"/>
        <v>27.777777777777779</v>
      </c>
      <c r="O24" s="86">
        <f t="shared" si="4"/>
        <v>25.641025641025646</v>
      </c>
      <c r="P24" s="86">
        <f t="shared" si="4"/>
        <v>23.809523809523807</v>
      </c>
      <c r="Q24" s="86">
        <f t="shared" si="4"/>
        <v>22.222222222222221</v>
      </c>
      <c r="R24" s="86">
        <f t="shared" si="4"/>
        <v>20.833333333333336</v>
      </c>
      <c r="S24" s="86">
        <f t="shared" si="4"/>
        <v>19.607843137254903</v>
      </c>
      <c r="T24" s="86">
        <f t="shared" si="4"/>
        <v>18.518518518518519</v>
      </c>
      <c r="U24" s="86">
        <f t="shared" si="4"/>
        <v>17.543859649122805</v>
      </c>
      <c r="V24" s="86">
        <f t="shared" si="4"/>
        <v>16.666666666666664</v>
      </c>
      <c r="W24" s="86">
        <f t="shared" si="4"/>
        <v>15.873015873015872</v>
      </c>
      <c r="X24" s="86">
        <f t="shared" si="4"/>
        <v>15.151515151515152</v>
      </c>
      <c r="Y24" s="87">
        <f t="shared" si="4"/>
        <v>14.492753623188406</v>
      </c>
    </row>
    <row r="25" spans="1:25" ht="28.5" customHeight="1" x14ac:dyDescent="0.25">
      <c r="A25" s="223"/>
      <c r="B25" s="149">
        <v>4.25</v>
      </c>
      <c r="C25" s="80">
        <f t="shared" si="3"/>
        <v>354.16666666666669</v>
      </c>
      <c r="D25" s="81">
        <f t="shared" si="3"/>
        <v>177.08333333333334</v>
      </c>
      <c r="E25" s="81">
        <f t="shared" si="3"/>
        <v>118.05555555555556</v>
      </c>
      <c r="F25" s="81">
        <f t="shared" si="3"/>
        <v>88.541666666666671</v>
      </c>
      <c r="G25" s="81">
        <f t="shared" si="3"/>
        <v>70.833333333333343</v>
      </c>
      <c r="H25" s="81">
        <f t="shared" si="3"/>
        <v>59.027777777777779</v>
      </c>
      <c r="I25" s="81">
        <f t="shared" si="3"/>
        <v>50.595238095238095</v>
      </c>
      <c r="J25" s="81">
        <f t="shared" si="3"/>
        <v>44.270833333333336</v>
      </c>
      <c r="K25" s="81">
        <f t="shared" si="3"/>
        <v>39.351851851851848</v>
      </c>
      <c r="L25" s="81">
        <f t="shared" si="3"/>
        <v>35.416666666666671</v>
      </c>
      <c r="M25" s="81">
        <f t="shared" si="4"/>
        <v>32.196969696969695</v>
      </c>
      <c r="N25" s="81">
        <f t="shared" si="4"/>
        <v>29.513888888888889</v>
      </c>
      <c r="O25" s="81">
        <f t="shared" si="4"/>
        <v>27.243589743589748</v>
      </c>
      <c r="P25" s="81">
        <f t="shared" si="4"/>
        <v>25.297619047619047</v>
      </c>
      <c r="Q25" s="81">
        <f t="shared" si="4"/>
        <v>23.611111111111111</v>
      </c>
      <c r="R25" s="81">
        <f t="shared" si="4"/>
        <v>22.135416666666668</v>
      </c>
      <c r="S25" s="81">
        <f t="shared" si="4"/>
        <v>20.833333333333336</v>
      </c>
      <c r="T25" s="81">
        <f t="shared" si="4"/>
        <v>19.675925925925924</v>
      </c>
      <c r="U25" s="81">
        <f t="shared" si="4"/>
        <v>18.640350877192983</v>
      </c>
      <c r="V25" s="81">
        <f t="shared" si="4"/>
        <v>17.708333333333336</v>
      </c>
      <c r="W25" s="81">
        <f t="shared" si="4"/>
        <v>16.865079365079367</v>
      </c>
      <c r="X25" s="81">
        <f t="shared" si="4"/>
        <v>16.098484848484848</v>
      </c>
      <c r="Y25" s="82">
        <f t="shared" si="4"/>
        <v>15.39855072463768</v>
      </c>
    </row>
    <row r="26" spans="1:25" ht="28.5" customHeight="1" x14ac:dyDescent="0.25">
      <c r="A26" s="223"/>
      <c r="B26" s="148">
        <v>4.5</v>
      </c>
      <c r="C26" s="85">
        <f t="shared" si="3"/>
        <v>375</v>
      </c>
      <c r="D26" s="86">
        <f t="shared" si="3"/>
        <v>187.5</v>
      </c>
      <c r="E26" s="86">
        <f t="shared" si="3"/>
        <v>125</v>
      </c>
      <c r="F26" s="86">
        <f t="shared" si="3"/>
        <v>93.75</v>
      </c>
      <c r="G26" s="86">
        <f t="shared" si="3"/>
        <v>75</v>
      </c>
      <c r="H26" s="86">
        <f t="shared" si="3"/>
        <v>62.5</v>
      </c>
      <c r="I26" s="86">
        <f t="shared" si="3"/>
        <v>53.571428571428569</v>
      </c>
      <c r="J26" s="86">
        <f t="shared" si="3"/>
        <v>46.875</v>
      </c>
      <c r="K26" s="86">
        <f t="shared" si="3"/>
        <v>41.666666666666664</v>
      </c>
      <c r="L26" s="86">
        <f t="shared" si="3"/>
        <v>37.5</v>
      </c>
      <c r="M26" s="86">
        <f t="shared" si="4"/>
        <v>34.090909090909093</v>
      </c>
      <c r="N26" s="86">
        <f t="shared" si="4"/>
        <v>31.25</v>
      </c>
      <c r="O26" s="86">
        <f t="shared" si="4"/>
        <v>28.84615384615385</v>
      </c>
      <c r="P26" s="86">
        <f t="shared" si="4"/>
        <v>26.785714285714285</v>
      </c>
      <c r="Q26" s="86">
        <f t="shared" si="4"/>
        <v>25</v>
      </c>
      <c r="R26" s="86">
        <f t="shared" si="4"/>
        <v>23.4375</v>
      </c>
      <c r="S26" s="86">
        <f t="shared" si="4"/>
        <v>22.058823529411768</v>
      </c>
      <c r="T26" s="86">
        <f t="shared" si="4"/>
        <v>20.833333333333332</v>
      </c>
      <c r="U26" s="86">
        <f t="shared" si="4"/>
        <v>19.736842105263158</v>
      </c>
      <c r="V26" s="86">
        <f t="shared" si="4"/>
        <v>18.75</v>
      </c>
      <c r="W26" s="86">
        <f t="shared" si="4"/>
        <v>17.857142857142858</v>
      </c>
      <c r="X26" s="86">
        <f t="shared" si="4"/>
        <v>17.045454545454547</v>
      </c>
      <c r="Y26" s="87">
        <f t="shared" si="4"/>
        <v>16.304347826086957</v>
      </c>
    </row>
    <row r="27" spans="1:25" ht="28.5" customHeight="1" x14ac:dyDescent="0.25">
      <c r="A27" s="223"/>
      <c r="B27" s="149">
        <v>4.75</v>
      </c>
      <c r="C27" s="80">
        <f t="shared" si="3"/>
        <v>395.83333333333337</v>
      </c>
      <c r="D27" s="81">
        <f t="shared" si="3"/>
        <v>197.91666666666669</v>
      </c>
      <c r="E27" s="81">
        <f t="shared" si="3"/>
        <v>131.94444444444443</v>
      </c>
      <c r="F27" s="81">
        <f t="shared" si="3"/>
        <v>98.958333333333343</v>
      </c>
      <c r="G27" s="81">
        <f t="shared" si="3"/>
        <v>79.166666666666657</v>
      </c>
      <c r="H27" s="81">
        <f t="shared" si="3"/>
        <v>65.972222222222214</v>
      </c>
      <c r="I27" s="81">
        <f t="shared" si="3"/>
        <v>56.547619047619044</v>
      </c>
      <c r="J27" s="81">
        <f t="shared" si="3"/>
        <v>49.479166666666671</v>
      </c>
      <c r="K27" s="81">
        <f t="shared" si="3"/>
        <v>43.981481481481474</v>
      </c>
      <c r="L27" s="81">
        <f t="shared" si="3"/>
        <v>39.583333333333329</v>
      </c>
      <c r="M27" s="81">
        <f t="shared" si="4"/>
        <v>35.984848484848484</v>
      </c>
      <c r="N27" s="81">
        <f t="shared" si="4"/>
        <v>32.986111111111107</v>
      </c>
      <c r="O27" s="81">
        <f t="shared" si="4"/>
        <v>30.448717948717952</v>
      </c>
      <c r="P27" s="81">
        <f t="shared" si="4"/>
        <v>28.273809523809522</v>
      </c>
      <c r="Q27" s="81">
        <f t="shared" si="4"/>
        <v>26.388888888888889</v>
      </c>
      <c r="R27" s="81">
        <f t="shared" si="4"/>
        <v>24.739583333333336</v>
      </c>
      <c r="S27" s="81">
        <f t="shared" si="4"/>
        <v>23.284313725490197</v>
      </c>
      <c r="T27" s="81">
        <f t="shared" si="4"/>
        <v>21.990740740740737</v>
      </c>
      <c r="U27" s="81">
        <f t="shared" si="4"/>
        <v>20.833333333333332</v>
      </c>
      <c r="V27" s="81">
        <f t="shared" si="4"/>
        <v>19.791666666666664</v>
      </c>
      <c r="W27" s="81">
        <f t="shared" si="4"/>
        <v>18.849206349206348</v>
      </c>
      <c r="X27" s="81">
        <f t="shared" si="4"/>
        <v>17.992424242424242</v>
      </c>
      <c r="Y27" s="82">
        <f t="shared" si="4"/>
        <v>17.210144927536231</v>
      </c>
    </row>
    <row r="28" spans="1:25" s="97" customFormat="1" ht="28.5" customHeight="1" x14ac:dyDescent="0.25">
      <c r="A28" s="223"/>
      <c r="B28" s="148">
        <v>5</v>
      </c>
      <c r="C28" s="85">
        <f t="shared" si="3"/>
        <v>416.66666666666669</v>
      </c>
      <c r="D28" s="86">
        <f t="shared" si="3"/>
        <v>208.33333333333334</v>
      </c>
      <c r="E28" s="86">
        <f t="shared" si="3"/>
        <v>138.88888888888889</v>
      </c>
      <c r="F28" s="86">
        <f t="shared" si="3"/>
        <v>104.16666666666667</v>
      </c>
      <c r="G28" s="86">
        <f t="shared" si="3"/>
        <v>83.333333333333343</v>
      </c>
      <c r="H28" s="86">
        <f t="shared" si="3"/>
        <v>69.444444444444443</v>
      </c>
      <c r="I28" s="86">
        <f t="shared" si="3"/>
        <v>59.523809523809526</v>
      </c>
      <c r="J28" s="86">
        <f t="shared" si="3"/>
        <v>52.083333333333336</v>
      </c>
      <c r="K28" s="86">
        <f t="shared" si="3"/>
        <v>46.296296296296291</v>
      </c>
      <c r="L28" s="86">
        <f t="shared" si="3"/>
        <v>41.666666666666671</v>
      </c>
      <c r="M28" s="86">
        <f t="shared" si="4"/>
        <v>37.878787878787875</v>
      </c>
      <c r="N28" s="86">
        <f t="shared" si="4"/>
        <v>34.722222222222221</v>
      </c>
      <c r="O28" s="86">
        <f t="shared" si="4"/>
        <v>32.051282051282051</v>
      </c>
      <c r="P28" s="86">
        <f t="shared" si="4"/>
        <v>29.761904761904763</v>
      </c>
      <c r="Q28" s="86">
        <f t="shared" si="4"/>
        <v>27.777777777777779</v>
      </c>
      <c r="R28" s="86">
        <f t="shared" si="4"/>
        <v>26.041666666666668</v>
      </c>
      <c r="S28" s="86">
        <f t="shared" si="4"/>
        <v>24.509803921568629</v>
      </c>
      <c r="T28" s="86">
        <f t="shared" si="4"/>
        <v>23.148148148148145</v>
      </c>
      <c r="U28" s="86">
        <f t="shared" si="4"/>
        <v>21.929824561403507</v>
      </c>
      <c r="V28" s="86">
        <f t="shared" si="4"/>
        <v>20.833333333333336</v>
      </c>
      <c r="W28" s="86">
        <f t="shared" si="4"/>
        <v>19.841269841269842</v>
      </c>
      <c r="X28" s="86">
        <f t="shared" si="4"/>
        <v>18.939393939393938</v>
      </c>
      <c r="Y28" s="87">
        <f t="shared" si="4"/>
        <v>18.115942028985508</v>
      </c>
    </row>
    <row r="29" spans="1:25" ht="28.5" customHeight="1" x14ac:dyDescent="0.25">
      <c r="A29" s="223"/>
      <c r="B29" s="149">
        <v>5.25</v>
      </c>
      <c r="C29" s="80">
        <f t="shared" ref="C29:L38" si="5">$B29/C$8*100</f>
        <v>437.5</v>
      </c>
      <c r="D29" s="81">
        <f t="shared" si="5"/>
        <v>218.75</v>
      </c>
      <c r="E29" s="81">
        <f t="shared" si="5"/>
        <v>145.83333333333331</v>
      </c>
      <c r="F29" s="81">
        <f t="shared" si="5"/>
        <v>109.375</v>
      </c>
      <c r="G29" s="81">
        <f t="shared" si="5"/>
        <v>87.5</v>
      </c>
      <c r="H29" s="81">
        <f t="shared" si="5"/>
        <v>72.916666666666657</v>
      </c>
      <c r="I29" s="81">
        <f t="shared" si="5"/>
        <v>62.5</v>
      </c>
      <c r="J29" s="81">
        <f t="shared" si="5"/>
        <v>54.6875</v>
      </c>
      <c r="K29" s="81">
        <f t="shared" si="5"/>
        <v>48.611111111111107</v>
      </c>
      <c r="L29" s="81">
        <f t="shared" si="5"/>
        <v>43.75</v>
      </c>
      <c r="M29" s="81">
        <f t="shared" ref="M29:Y38" si="6">$B29/M$8*100</f>
        <v>39.772727272727273</v>
      </c>
      <c r="N29" s="81">
        <f t="shared" si="6"/>
        <v>36.458333333333329</v>
      </c>
      <c r="O29" s="81">
        <f t="shared" si="6"/>
        <v>33.653846153846153</v>
      </c>
      <c r="P29" s="81">
        <f t="shared" si="6"/>
        <v>31.25</v>
      </c>
      <c r="Q29" s="81">
        <f t="shared" si="6"/>
        <v>29.166666666666668</v>
      </c>
      <c r="R29" s="81">
        <f t="shared" si="6"/>
        <v>27.34375</v>
      </c>
      <c r="S29" s="81">
        <f t="shared" si="6"/>
        <v>25.735294117647062</v>
      </c>
      <c r="T29" s="81">
        <f t="shared" si="6"/>
        <v>24.305555555555554</v>
      </c>
      <c r="U29" s="81">
        <f t="shared" si="6"/>
        <v>23.026315789473685</v>
      </c>
      <c r="V29" s="81">
        <f t="shared" si="6"/>
        <v>21.875</v>
      </c>
      <c r="W29" s="81">
        <f t="shared" si="6"/>
        <v>20.833333333333336</v>
      </c>
      <c r="X29" s="81">
        <f t="shared" si="6"/>
        <v>19.886363636363637</v>
      </c>
      <c r="Y29" s="82">
        <f t="shared" si="6"/>
        <v>19.021739130434781</v>
      </c>
    </row>
    <row r="30" spans="1:25" ht="28.5" customHeight="1" x14ac:dyDescent="0.25">
      <c r="A30" s="223"/>
      <c r="B30" s="148">
        <v>5.5</v>
      </c>
      <c r="C30" s="85">
        <f t="shared" si="5"/>
        <v>458.33333333333337</v>
      </c>
      <c r="D30" s="86">
        <f t="shared" si="5"/>
        <v>229.16666666666669</v>
      </c>
      <c r="E30" s="86">
        <f t="shared" si="5"/>
        <v>152.77777777777777</v>
      </c>
      <c r="F30" s="86">
        <f t="shared" si="5"/>
        <v>114.58333333333334</v>
      </c>
      <c r="G30" s="86">
        <f t="shared" si="5"/>
        <v>91.666666666666657</v>
      </c>
      <c r="H30" s="86">
        <f t="shared" si="5"/>
        <v>76.388888888888886</v>
      </c>
      <c r="I30" s="86">
        <f t="shared" si="5"/>
        <v>65.476190476190482</v>
      </c>
      <c r="J30" s="86">
        <f t="shared" si="5"/>
        <v>57.291666666666671</v>
      </c>
      <c r="K30" s="86">
        <f t="shared" si="5"/>
        <v>50.925925925925917</v>
      </c>
      <c r="L30" s="86">
        <f t="shared" si="5"/>
        <v>45.833333333333329</v>
      </c>
      <c r="M30" s="86">
        <f t="shared" si="6"/>
        <v>41.666666666666671</v>
      </c>
      <c r="N30" s="86">
        <f t="shared" si="6"/>
        <v>38.194444444444443</v>
      </c>
      <c r="O30" s="86">
        <f t="shared" si="6"/>
        <v>35.256410256410255</v>
      </c>
      <c r="P30" s="86">
        <f t="shared" si="6"/>
        <v>32.738095238095241</v>
      </c>
      <c r="Q30" s="86">
        <f t="shared" si="6"/>
        <v>30.555555555555557</v>
      </c>
      <c r="R30" s="86">
        <f t="shared" si="6"/>
        <v>28.645833333333336</v>
      </c>
      <c r="S30" s="86">
        <f t="shared" si="6"/>
        <v>26.960784313725494</v>
      </c>
      <c r="T30" s="86">
        <f t="shared" si="6"/>
        <v>25.462962962962958</v>
      </c>
      <c r="U30" s="86">
        <f t="shared" si="6"/>
        <v>24.12280701754386</v>
      </c>
      <c r="V30" s="86">
        <f t="shared" si="6"/>
        <v>22.916666666666664</v>
      </c>
      <c r="W30" s="86">
        <f t="shared" si="6"/>
        <v>21.825396825396826</v>
      </c>
      <c r="X30" s="86">
        <f t="shared" si="6"/>
        <v>20.833333333333336</v>
      </c>
      <c r="Y30" s="87">
        <f t="shared" si="6"/>
        <v>19.927536231884059</v>
      </c>
    </row>
    <row r="31" spans="1:25" ht="28.5" customHeight="1" x14ac:dyDescent="0.25">
      <c r="A31" s="223"/>
      <c r="B31" s="149">
        <v>5.75</v>
      </c>
      <c r="C31" s="80">
        <f t="shared" si="5"/>
        <v>479.16666666666669</v>
      </c>
      <c r="D31" s="81">
        <f t="shared" si="5"/>
        <v>239.58333333333334</v>
      </c>
      <c r="E31" s="81">
        <f t="shared" si="5"/>
        <v>159.7222222222222</v>
      </c>
      <c r="F31" s="81">
        <f t="shared" si="5"/>
        <v>119.79166666666667</v>
      </c>
      <c r="G31" s="81">
        <f t="shared" si="5"/>
        <v>95.833333333333343</v>
      </c>
      <c r="H31" s="81">
        <f t="shared" si="5"/>
        <v>79.8611111111111</v>
      </c>
      <c r="I31" s="81">
        <f t="shared" si="5"/>
        <v>68.452380952380949</v>
      </c>
      <c r="J31" s="81">
        <f t="shared" si="5"/>
        <v>59.895833333333336</v>
      </c>
      <c r="K31" s="81">
        <f t="shared" si="5"/>
        <v>53.240740740740733</v>
      </c>
      <c r="L31" s="81">
        <f t="shared" si="5"/>
        <v>47.916666666666671</v>
      </c>
      <c r="M31" s="81">
        <f t="shared" si="6"/>
        <v>43.560606060606062</v>
      </c>
      <c r="N31" s="81">
        <f t="shared" si="6"/>
        <v>39.93055555555555</v>
      </c>
      <c r="O31" s="81">
        <f t="shared" si="6"/>
        <v>36.858974358974365</v>
      </c>
      <c r="P31" s="81">
        <f t="shared" si="6"/>
        <v>34.226190476190474</v>
      </c>
      <c r="Q31" s="81">
        <f t="shared" si="6"/>
        <v>31.944444444444443</v>
      </c>
      <c r="R31" s="81">
        <f t="shared" si="6"/>
        <v>29.947916666666668</v>
      </c>
      <c r="S31" s="81">
        <f t="shared" si="6"/>
        <v>28.186274509803923</v>
      </c>
      <c r="T31" s="81">
        <f t="shared" si="6"/>
        <v>26.620370370370367</v>
      </c>
      <c r="U31" s="81">
        <f t="shared" si="6"/>
        <v>25.219298245614034</v>
      </c>
      <c r="V31" s="81">
        <f t="shared" si="6"/>
        <v>23.958333333333336</v>
      </c>
      <c r="W31" s="81">
        <f t="shared" si="6"/>
        <v>22.817460317460316</v>
      </c>
      <c r="X31" s="81">
        <f t="shared" si="6"/>
        <v>21.780303030303031</v>
      </c>
      <c r="Y31" s="82">
        <f t="shared" si="6"/>
        <v>20.833333333333332</v>
      </c>
    </row>
    <row r="32" spans="1:25" ht="28.5" customHeight="1" x14ac:dyDescent="0.25">
      <c r="A32" s="223"/>
      <c r="B32" s="148">
        <v>6</v>
      </c>
      <c r="C32" s="85">
        <f t="shared" si="5"/>
        <v>500</v>
      </c>
      <c r="D32" s="86">
        <f t="shared" si="5"/>
        <v>250</v>
      </c>
      <c r="E32" s="86">
        <f t="shared" si="5"/>
        <v>166.66666666666666</v>
      </c>
      <c r="F32" s="86">
        <f t="shared" si="5"/>
        <v>125</v>
      </c>
      <c r="G32" s="86">
        <f t="shared" si="5"/>
        <v>100</v>
      </c>
      <c r="H32" s="86">
        <f t="shared" si="5"/>
        <v>83.333333333333329</v>
      </c>
      <c r="I32" s="86">
        <f t="shared" si="5"/>
        <v>71.428571428571431</v>
      </c>
      <c r="J32" s="86">
        <f t="shared" si="5"/>
        <v>62.5</v>
      </c>
      <c r="K32" s="86">
        <f t="shared" si="5"/>
        <v>55.55555555555555</v>
      </c>
      <c r="L32" s="86">
        <f t="shared" si="5"/>
        <v>50</v>
      </c>
      <c r="M32" s="86">
        <f t="shared" si="6"/>
        <v>45.45454545454546</v>
      </c>
      <c r="N32" s="86">
        <f t="shared" si="6"/>
        <v>41.666666666666664</v>
      </c>
      <c r="O32" s="86">
        <f t="shared" si="6"/>
        <v>38.461538461538467</v>
      </c>
      <c r="P32" s="86">
        <f t="shared" si="6"/>
        <v>35.714285714285715</v>
      </c>
      <c r="Q32" s="86">
        <f t="shared" si="6"/>
        <v>33.333333333333329</v>
      </c>
      <c r="R32" s="86">
        <f t="shared" si="6"/>
        <v>31.25</v>
      </c>
      <c r="S32" s="86">
        <f t="shared" si="6"/>
        <v>29.411764705882355</v>
      </c>
      <c r="T32" s="86">
        <f t="shared" si="6"/>
        <v>27.777777777777775</v>
      </c>
      <c r="U32" s="86">
        <f t="shared" si="6"/>
        <v>26.315789473684209</v>
      </c>
      <c r="V32" s="86">
        <f t="shared" si="6"/>
        <v>25</v>
      </c>
      <c r="W32" s="86">
        <f t="shared" si="6"/>
        <v>23.80952380952381</v>
      </c>
      <c r="X32" s="86">
        <f t="shared" si="6"/>
        <v>22.72727272727273</v>
      </c>
      <c r="Y32" s="87">
        <f t="shared" si="6"/>
        <v>21.739130434782609</v>
      </c>
    </row>
    <row r="33" spans="1:25" ht="28.5" customHeight="1" x14ac:dyDescent="0.25">
      <c r="A33" s="223"/>
      <c r="B33" s="149">
        <v>6.25</v>
      </c>
      <c r="C33" s="90">
        <f t="shared" si="5"/>
        <v>520.83333333333337</v>
      </c>
      <c r="D33" s="91">
        <f t="shared" si="5"/>
        <v>260.41666666666669</v>
      </c>
      <c r="E33" s="91">
        <f t="shared" si="5"/>
        <v>173.61111111111111</v>
      </c>
      <c r="F33" s="91">
        <f t="shared" si="5"/>
        <v>130.20833333333334</v>
      </c>
      <c r="G33" s="91">
        <f t="shared" si="5"/>
        <v>104.16666666666667</v>
      </c>
      <c r="H33" s="81">
        <f t="shared" si="5"/>
        <v>86.805555555555557</v>
      </c>
      <c r="I33" s="81">
        <f t="shared" si="5"/>
        <v>74.404761904761912</v>
      </c>
      <c r="J33" s="81">
        <f t="shared" si="5"/>
        <v>65.104166666666671</v>
      </c>
      <c r="K33" s="81">
        <f t="shared" si="5"/>
        <v>57.870370370370374</v>
      </c>
      <c r="L33" s="81">
        <f t="shared" si="5"/>
        <v>52.083333333333336</v>
      </c>
      <c r="M33" s="81">
        <f t="shared" si="6"/>
        <v>47.348484848484851</v>
      </c>
      <c r="N33" s="81">
        <f t="shared" si="6"/>
        <v>43.402777777777779</v>
      </c>
      <c r="O33" s="81">
        <f t="shared" si="6"/>
        <v>40.064102564102569</v>
      </c>
      <c r="P33" s="81">
        <f t="shared" si="6"/>
        <v>37.202380952380956</v>
      </c>
      <c r="Q33" s="81">
        <f t="shared" si="6"/>
        <v>34.722222222222221</v>
      </c>
      <c r="R33" s="81">
        <f t="shared" si="6"/>
        <v>32.552083333333336</v>
      </c>
      <c r="S33" s="81">
        <f t="shared" si="6"/>
        <v>30.637254901960787</v>
      </c>
      <c r="T33" s="81">
        <f t="shared" si="6"/>
        <v>28.935185185185187</v>
      </c>
      <c r="U33" s="81">
        <f t="shared" si="6"/>
        <v>27.412280701754383</v>
      </c>
      <c r="V33" s="81">
        <f t="shared" si="6"/>
        <v>26.041666666666668</v>
      </c>
      <c r="W33" s="81">
        <f t="shared" si="6"/>
        <v>24.801587301587304</v>
      </c>
      <c r="X33" s="81">
        <f t="shared" si="6"/>
        <v>23.674242424242426</v>
      </c>
      <c r="Y33" s="82">
        <f t="shared" si="6"/>
        <v>22.644927536231883</v>
      </c>
    </row>
    <row r="34" spans="1:25" ht="28.5" customHeight="1" x14ac:dyDescent="0.25">
      <c r="A34" s="223"/>
      <c r="B34" s="148">
        <v>6.5</v>
      </c>
      <c r="C34" s="92">
        <f t="shared" si="5"/>
        <v>541.66666666666674</v>
      </c>
      <c r="D34" s="93">
        <f t="shared" si="5"/>
        <v>270.83333333333337</v>
      </c>
      <c r="E34" s="93">
        <f t="shared" si="5"/>
        <v>180.55555555555557</v>
      </c>
      <c r="F34" s="93">
        <f t="shared" si="5"/>
        <v>135.41666666666669</v>
      </c>
      <c r="G34" s="93">
        <f t="shared" si="5"/>
        <v>108.33333333333333</v>
      </c>
      <c r="H34" s="86">
        <f t="shared" si="5"/>
        <v>90.277777777777786</v>
      </c>
      <c r="I34" s="86">
        <f t="shared" si="5"/>
        <v>77.38095238095238</v>
      </c>
      <c r="J34" s="86">
        <f t="shared" si="5"/>
        <v>67.708333333333343</v>
      </c>
      <c r="K34" s="86">
        <f t="shared" si="5"/>
        <v>60.185185185185183</v>
      </c>
      <c r="L34" s="86">
        <f t="shared" si="5"/>
        <v>54.166666666666664</v>
      </c>
      <c r="M34" s="86">
        <f t="shared" si="6"/>
        <v>49.242424242424242</v>
      </c>
      <c r="N34" s="86">
        <f t="shared" si="6"/>
        <v>45.138888888888893</v>
      </c>
      <c r="O34" s="86">
        <f t="shared" si="6"/>
        <v>41.666666666666671</v>
      </c>
      <c r="P34" s="86">
        <f t="shared" si="6"/>
        <v>38.69047619047619</v>
      </c>
      <c r="Q34" s="86">
        <f t="shared" si="6"/>
        <v>36.111111111111107</v>
      </c>
      <c r="R34" s="86">
        <f t="shared" si="6"/>
        <v>33.854166666666671</v>
      </c>
      <c r="S34" s="86">
        <f t="shared" si="6"/>
        <v>31.86274509803922</v>
      </c>
      <c r="T34" s="86">
        <f t="shared" si="6"/>
        <v>30.092592592592592</v>
      </c>
      <c r="U34" s="86">
        <f t="shared" si="6"/>
        <v>28.508771929824562</v>
      </c>
      <c r="V34" s="86">
        <f t="shared" si="6"/>
        <v>27.083333333333332</v>
      </c>
      <c r="W34" s="86">
        <f t="shared" si="6"/>
        <v>25.793650793650798</v>
      </c>
      <c r="X34" s="86">
        <f t="shared" si="6"/>
        <v>24.621212121212121</v>
      </c>
      <c r="Y34" s="87">
        <f t="shared" si="6"/>
        <v>23.55072463768116</v>
      </c>
    </row>
    <row r="35" spans="1:25" ht="28.5" customHeight="1" x14ac:dyDescent="0.25">
      <c r="A35" s="223"/>
      <c r="B35" s="149">
        <v>6.75</v>
      </c>
      <c r="C35" s="90">
        <f t="shared" si="5"/>
        <v>562.5</v>
      </c>
      <c r="D35" s="91">
        <f t="shared" si="5"/>
        <v>281.25</v>
      </c>
      <c r="E35" s="91">
        <f t="shared" si="5"/>
        <v>187.5</v>
      </c>
      <c r="F35" s="91">
        <f t="shared" si="5"/>
        <v>140.625</v>
      </c>
      <c r="G35" s="91">
        <f t="shared" si="5"/>
        <v>112.5</v>
      </c>
      <c r="H35" s="81">
        <f t="shared" si="5"/>
        <v>93.75</v>
      </c>
      <c r="I35" s="81">
        <f t="shared" si="5"/>
        <v>80.357142857142847</v>
      </c>
      <c r="J35" s="81">
        <f t="shared" si="5"/>
        <v>70.3125</v>
      </c>
      <c r="K35" s="81">
        <f t="shared" si="5"/>
        <v>62.5</v>
      </c>
      <c r="L35" s="81">
        <f t="shared" si="5"/>
        <v>56.25</v>
      </c>
      <c r="M35" s="81">
        <f t="shared" si="6"/>
        <v>51.136363636363633</v>
      </c>
      <c r="N35" s="81">
        <f t="shared" si="6"/>
        <v>46.875</v>
      </c>
      <c r="O35" s="81">
        <f t="shared" si="6"/>
        <v>43.269230769230774</v>
      </c>
      <c r="P35" s="81">
        <f t="shared" si="6"/>
        <v>40.178571428571423</v>
      </c>
      <c r="Q35" s="81">
        <f t="shared" si="6"/>
        <v>37.5</v>
      </c>
      <c r="R35" s="81">
        <f t="shared" si="6"/>
        <v>35.15625</v>
      </c>
      <c r="S35" s="81">
        <f t="shared" si="6"/>
        <v>33.088235294117652</v>
      </c>
      <c r="T35" s="81">
        <f t="shared" si="6"/>
        <v>31.25</v>
      </c>
      <c r="U35" s="81">
        <f t="shared" si="6"/>
        <v>29.605263157894733</v>
      </c>
      <c r="V35" s="81">
        <f t="shared" si="6"/>
        <v>28.125</v>
      </c>
      <c r="W35" s="81">
        <f t="shared" si="6"/>
        <v>26.785714285714285</v>
      </c>
      <c r="X35" s="81">
        <f t="shared" si="6"/>
        <v>25.568181818181817</v>
      </c>
      <c r="Y35" s="82">
        <f t="shared" si="6"/>
        <v>24.456521739130434</v>
      </c>
    </row>
    <row r="36" spans="1:25" ht="28.5" customHeight="1" x14ac:dyDescent="0.25">
      <c r="A36" s="223"/>
      <c r="B36" s="148">
        <v>7</v>
      </c>
      <c r="C36" s="92">
        <f t="shared" si="5"/>
        <v>583.33333333333337</v>
      </c>
      <c r="D36" s="93">
        <f t="shared" si="5"/>
        <v>291.66666666666669</v>
      </c>
      <c r="E36" s="93">
        <f t="shared" si="5"/>
        <v>194.44444444444443</v>
      </c>
      <c r="F36" s="93">
        <f t="shared" si="5"/>
        <v>145.83333333333334</v>
      </c>
      <c r="G36" s="93">
        <f t="shared" si="5"/>
        <v>116.66666666666667</v>
      </c>
      <c r="H36" s="86">
        <f t="shared" si="5"/>
        <v>97.222222222222214</v>
      </c>
      <c r="I36" s="86">
        <f t="shared" si="5"/>
        <v>83.333333333333329</v>
      </c>
      <c r="J36" s="86">
        <f t="shared" si="5"/>
        <v>72.916666666666671</v>
      </c>
      <c r="K36" s="86">
        <f t="shared" si="5"/>
        <v>64.81481481481481</v>
      </c>
      <c r="L36" s="86">
        <f t="shared" si="5"/>
        <v>58.333333333333336</v>
      </c>
      <c r="M36" s="86">
        <f t="shared" si="6"/>
        <v>53.030303030303031</v>
      </c>
      <c r="N36" s="86">
        <f t="shared" si="6"/>
        <v>48.611111111111107</v>
      </c>
      <c r="O36" s="86">
        <f t="shared" si="6"/>
        <v>44.871794871794876</v>
      </c>
      <c r="P36" s="86">
        <f t="shared" si="6"/>
        <v>41.666666666666664</v>
      </c>
      <c r="Q36" s="86">
        <f t="shared" si="6"/>
        <v>38.888888888888893</v>
      </c>
      <c r="R36" s="86">
        <f t="shared" si="6"/>
        <v>36.458333333333336</v>
      </c>
      <c r="S36" s="86">
        <f t="shared" si="6"/>
        <v>34.313725490196077</v>
      </c>
      <c r="T36" s="86">
        <f t="shared" si="6"/>
        <v>32.407407407407405</v>
      </c>
      <c r="U36" s="86">
        <f t="shared" si="6"/>
        <v>30.701754385964914</v>
      </c>
      <c r="V36" s="86">
        <f t="shared" si="6"/>
        <v>29.166666666666668</v>
      </c>
      <c r="W36" s="86">
        <f t="shared" si="6"/>
        <v>27.777777777777779</v>
      </c>
      <c r="X36" s="86">
        <f t="shared" si="6"/>
        <v>26.515151515151516</v>
      </c>
      <c r="Y36" s="87">
        <f t="shared" si="6"/>
        <v>25.362318840579707</v>
      </c>
    </row>
    <row r="37" spans="1:25" ht="28.5" customHeight="1" x14ac:dyDescent="0.25">
      <c r="A37" s="223"/>
      <c r="B37" s="149">
        <v>7.25</v>
      </c>
      <c r="C37" s="90">
        <f t="shared" si="5"/>
        <v>604.16666666666674</v>
      </c>
      <c r="D37" s="91">
        <f t="shared" si="5"/>
        <v>302.08333333333337</v>
      </c>
      <c r="E37" s="91">
        <f t="shared" si="5"/>
        <v>201.38888888888889</v>
      </c>
      <c r="F37" s="91">
        <f t="shared" si="5"/>
        <v>151.04166666666669</v>
      </c>
      <c r="G37" s="91">
        <f t="shared" si="5"/>
        <v>120.83333333333333</v>
      </c>
      <c r="H37" s="81">
        <f t="shared" si="5"/>
        <v>100.69444444444444</v>
      </c>
      <c r="I37" s="81">
        <f t="shared" si="5"/>
        <v>86.309523809523796</v>
      </c>
      <c r="J37" s="81">
        <f t="shared" si="5"/>
        <v>75.520833333333343</v>
      </c>
      <c r="K37" s="81">
        <f t="shared" si="5"/>
        <v>67.129629629629633</v>
      </c>
      <c r="L37" s="81">
        <f t="shared" si="5"/>
        <v>60.416666666666664</v>
      </c>
      <c r="M37" s="81">
        <f t="shared" si="6"/>
        <v>54.924242424242429</v>
      </c>
      <c r="N37" s="81">
        <f t="shared" si="6"/>
        <v>50.347222222222221</v>
      </c>
      <c r="O37" s="81">
        <f t="shared" si="6"/>
        <v>46.474358974358978</v>
      </c>
      <c r="P37" s="81">
        <f t="shared" si="6"/>
        <v>43.154761904761898</v>
      </c>
      <c r="Q37" s="81">
        <f t="shared" si="6"/>
        <v>40.277777777777779</v>
      </c>
      <c r="R37" s="81">
        <f t="shared" si="6"/>
        <v>37.760416666666671</v>
      </c>
      <c r="S37" s="81">
        <f t="shared" si="6"/>
        <v>35.53921568627451</v>
      </c>
      <c r="T37" s="81">
        <f t="shared" si="6"/>
        <v>33.564814814814817</v>
      </c>
      <c r="U37" s="81">
        <f t="shared" si="6"/>
        <v>31.798245614035086</v>
      </c>
      <c r="V37" s="81">
        <f t="shared" si="6"/>
        <v>30.208333333333332</v>
      </c>
      <c r="W37" s="81">
        <f t="shared" si="6"/>
        <v>28.769841269841272</v>
      </c>
      <c r="X37" s="81">
        <f t="shared" si="6"/>
        <v>27.462121212121215</v>
      </c>
      <c r="Y37" s="82">
        <f t="shared" si="6"/>
        <v>26.268115942028984</v>
      </c>
    </row>
    <row r="38" spans="1:25" ht="28.5" customHeight="1" thickBot="1" x14ac:dyDescent="0.3">
      <c r="A38" s="224"/>
      <c r="B38" s="150">
        <v>7.5</v>
      </c>
      <c r="C38" s="98">
        <f t="shared" si="5"/>
        <v>625</v>
      </c>
      <c r="D38" s="99">
        <f t="shared" si="5"/>
        <v>312.5</v>
      </c>
      <c r="E38" s="99">
        <f t="shared" si="5"/>
        <v>208.33333333333334</v>
      </c>
      <c r="F38" s="99">
        <f t="shared" si="5"/>
        <v>156.25</v>
      </c>
      <c r="G38" s="99">
        <f t="shared" si="5"/>
        <v>125</v>
      </c>
      <c r="H38" s="88">
        <f t="shared" si="5"/>
        <v>104.16666666666667</v>
      </c>
      <c r="I38" s="88">
        <f t="shared" si="5"/>
        <v>89.285714285714278</v>
      </c>
      <c r="J38" s="88">
        <f t="shared" si="5"/>
        <v>78.125</v>
      </c>
      <c r="K38" s="88">
        <f t="shared" si="5"/>
        <v>69.444444444444443</v>
      </c>
      <c r="L38" s="88">
        <f t="shared" si="5"/>
        <v>62.5</v>
      </c>
      <c r="M38" s="88">
        <f t="shared" si="6"/>
        <v>56.81818181818182</v>
      </c>
      <c r="N38" s="88">
        <f t="shared" si="6"/>
        <v>52.083333333333336</v>
      </c>
      <c r="O38" s="88">
        <f t="shared" si="6"/>
        <v>48.07692307692308</v>
      </c>
      <c r="P38" s="88">
        <f t="shared" si="6"/>
        <v>44.642857142857139</v>
      </c>
      <c r="Q38" s="88">
        <f t="shared" si="6"/>
        <v>41.666666666666671</v>
      </c>
      <c r="R38" s="88">
        <f t="shared" si="6"/>
        <v>39.0625</v>
      </c>
      <c r="S38" s="88">
        <f t="shared" si="6"/>
        <v>36.764705882352942</v>
      </c>
      <c r="T38" s="88">
        <f t="shared" si="6"/>
        <v>34.722222222222221</v>
      </c>
      <c r="U38" s="88">
        <f t="shared" si="6"/>
        <v>32.89473684210526</v>
      </c>
      <c r="V38" s="88">
        <f t="shared" si="6"/>
        <v>31.25</v>
      </c>
      <c r="W38" s="88">
        <f t="shared" si="6"/>
        <v>29.761904761904763</v>
      </c>
      <c r="X38" s="88">
        <f t="shared" si="6"/>
        <v>28.40909090909091</v>
      </c>
      <c r="Y38" s="89">
        <f t="shared" si="6"/>
        <v>27.173913043478258</v>
      </c>
    </row>
  </sheetData>
  <mergeCells count="3">
    <mergeCell ref="A7:A8"/>
    <mergeCell ref="A9:A38"/>
    <mergeCell ref="C6:Y6"/>
  </mergeCells>
  <phoneticPr fontId="6" type="noConversion"/>
  <conditionalFormatting sqref="C9:Y38">
    <cfRule type="cellIs" dxfId="1" priority="1" stopIfTrue="1" operator="lessThanOrEqual">
      <formula>20</formula>
    </cfRule>
    <cfRule type="cellIs" dxfId="0" priority="2" stopIfTrue="1" operator="between">
      <formula>20</formula>
      <formula>30</formula>
    </cfRule>
  </conditionalFormatting>
  <printOptions horizontalCentered="1" verticalCentered="1"/>
  <pageMargins left="0.31496062992125984" right="0.23622047244094491" top="0.59055118110236227" bottom="0.59055118110236227" header="0.51181102362204722" footer="0.51181102362204722"/>
  <pageSetup paperSize="9" scale="5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0</xdr:rowOff>
              </from>
              <to>
                <xdr:col>1</xdr:col>
                <xdr:colOff>333375</xdr:colOff>
                <xdr:row>4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75" workbookViewId="0">
      <selection activeCell="K39" sqref="K39"/>
    </sheetView>
  </sheetViews>
  <sheetFormatPr baseColWidth="10" defaultRowHeight="12.75" x14ac:dyDescent="0.2"/>
  <cols>
    <col min="1" max="1" width="5" customWidth="1"/>
    <col min="2" max="13" width="9.42578125" customWidth="1"/>
  </cols>
  <sheetData>
    <row r="1" spans="1:13" ht="41.25" customHeight="1" thickBot="1" x14ac:dyDescent="0.4">
      <c r="A1" s="42" t="s">
        <v>13</v>
      </c>
      <c r="B1" s="43"/>
      <c r="C1" s="43"/>
      <c r="D1" s="43"/>
      <c r="E1" s="44"/>
    </row>
    <row r="2" spans="1:13" ht="13.5" thickBot="1" x14ac:dyDescent="0.25">
      <c r="A2" s="58"/>
      <c r="B2" s="230">
        <v>1</v>
      </c>
      <c r="C2" s="231"/>
      <c r="D2" s="228">
        <v>2</v>
      </c>
      <c r="E2" s="229"/>
      <c r="F2" s="234">
        <v>3</v>
      </c>
      <c r="G2" s="227"/>
      <c r="H2" s="226">
        <v>4</v>
      </c>
      <c r="I2" s="235"/>
      <c r="J2" s="234">
        <v>5</v>
      </c>
      <c r="K2" s="227"/>
      <c r="L2" s="226">
        <v>6</v>
      </c>
      <c r="M2" s="227"/>
    </row>
    <row r="3" spans="1:13" ht="12.75" customHeight="1" x14ac:dyDescent="0.2">
      <c r="A3" s="232" t="s">
        <v>14</v>
      </c>
      <c r="B3" s="230" t="s">
        <v>15</v>
      </c>
      <c r="C3" s="231"/>
      <c r="D3" s="228" t="s">
        <v>15</v>
      </c>
      <c r="E3" s="229"/>
      <c r="F3" s="230" t="s">
        <v>15</v>
      </c>
      <c r="G3" s="231"/>
      <c r="H3" s="228" t="s">
        <v>15</v>
      </c>
      <c r="I3" s="229"/>
      <c r="J3" s="230" t="s">
        <v>15</v>
      </c>
      <c r="K3" s="231"/>
      <c r="L3" s="228" t="s">
        <v>15</v>
      </c>
      <c r="M3" s="231"/>
    </row>
    <row r="4" spans="1:13" ht="17.25" customHeight="1" thickBot="1" x14ac:dyDescent="0.25">
      <c r="A4" s="233"/>
      <c r="B4" s="45" t="s">
        <v>16</v>
      </c>
      <c r="C4" s="46" t="s">
        <v>17</v>
      </c>
      <c r="D4" s="56" t="s">
        <v>16</v>
      </c>
      <c r="E4" s="57" t="s">
        <v>17</v>
      </c>
      <c r="F4" s="45" t="s">
        <v>16</v>
      </c>
      <c r="G4" s="46" t="s">
        <v>17</v>
      </c>
      <c r="H4" s="56" t="s">
        <v>16</v>
      </c>
      <c r="I4" s="57" t="s">
        <v>17</v>
      </c>
      <c r="J4" s="45" t="s">
        <v>16</v>
      </c>
      <c r="K4" s="46" t="s">
        <v>17</v>
      </c>
      <c r="L4" s="56" t="s">
        <v>16</v>
      </c>
      <c r="M4" s="46" t="s">
        <v>17</v>
      </c>
    </row>
    <row r="5" spans="1:13" ht="27" customHeight="1" x14ac:dyDescent="0.2">
      <c r="A5" s="7">
        <v>1</v>
      </c>
      <c r="B5" s="47"/>
      <c r="C5" s="48"/>
      <c r="D5" s="47"/>
      <c r="E5" s="48"/>
      <c r="F5" s="47"/>
      <c r="G5" s="48"/>
      <c r="H5" s="47"/>
      <c r="I5" s="48"/>
      <c r="J5" s="47"/>
      <c r="K5" s="48"/>
      <c r="L5" s="47"/>
      <c r="M5" s="48"/>
    </row>
    <row r="6" spans="1:13" ht="27" customHeight="1" x14ac:dyDescent="0.2">
      <c r="A6" s="49">
        <v>2</v>
      </c>
      <c r="B6" s="50"/>
      <c r="C6" s="51"/>
      <c r="D6" s="50"/>
      <c r="E6" s="51"/>
      <c r="F6" s="50"/>
      <c r="G6" s="51"/>
      <c r="H6" s="50"/>
      <c r="I6" s="51"/>
      <c r="J6" s="50"/>
      <c r="K6" s="51"/>
      <c r="L6" s="50"/>
      <c r="M6" s="51"/>
    </row>
    <row r="7" spans="1:13" ht="27" customHeight="1" x14ac:dyDescent="0.2">
      <c r="A7" s="49">
        <v>3</v>
      </c>
      <c r="B7" s="50"/>
      <c r="C7" s="51"/>
      <c r="D7" s="50"/>
      <c r="E7" s="51"/>
      <c r="F7" s="50"/>
      <c r="G7" s="51"/>
      <c r="H7" s="50"/>
      <c r="I7" s="51"/>
      <c r="J7" s="50"/>
      <c r="K7" s="51"/>
      <c r="L7" s="50"/>
      <c r="M7" s="51"/>
    </row>
    <row r="8" spans="1:13" ht="27" customHeight="1" x14ac:dyDescent="0.2">
      <c r="A8" s="49">
        <v>4</v>
      </c>
      <c r="B8" s="50"/>
      <c r="C8" s="51"/>
      <c r="D8" s="50"/>
      <c r="E8" s="51"/>
      <c r="F8" s="50"/>
      <c r="G8" s="51"/>
      <c r="H8" s="50"/>
      <c r="I8" s="51"/>
      <c r="J8" s="50"/>
      <c r="K8" s="51"/>
      <c r="L8" s="50"/>
      <c r="M8" s="51"/>
    </row>
    <row r="9" spans="1:13" ht="27" customHeight="1" x14ac:dyDescent="0.2">
      <c r="A9" s="49">
        <v>5</v>
      </c>
      <c r="B9" s="50"/>
      <c r="C9" s="51"/>
      <c r="D9" s="50"/>
      <c r="E9" s="51"/>
      <c r="F9" s="50"/>
      <c r="G9" s="51"/>
      <c r="H9" s="50"/>
      <c r="I9" s="51"/>
      <c r="J9" s="50"/>
      <c r="K9" s="51"/>
      <c r="L9" s="50"/>
      <c r="M9" s="51"/>
    </row>
    <row r="10" spans="1:13" ht="27" customHeight="1" x14ac:dyDescent="0.2">
      <c r="A10" s="49">
        <v>6</v>
      </c>
      <c r="B10" s="50"/>
      <c r="C10" s="51"/>
      <c r="D10" s="50"/>
      <c r="E10" s="51"/>
      <c r="F10" s="50"/>
      <c r="G10" s="51"/>
      <c r="H10" s="50"/>
      <c r="I10" s="51"/>
      <c r="J10" s="50"/>
      <c r="K10" s="51"/>
      <c r="L10" s="50"/>
      <c r="M10" s="51"/>
    </row>
    <row r="11" spans="1:13" ht="27" customHeight="1" x14ac:dyDescent="0.2">
      <c r="A11" s="49">
        <v>7</v>
      </c>
      <c r="B11" s="50"/>
      <c r="C11" s="51"/>
      <c r="D11" s="50"/>
      <c r="E11" s="51"/>
      <c r="F11" s="50"/>
      <c r="G11" s="51"/>
      <c r="H11" s="50"/>
      <c r="I11" s="51"/>
      <c r="J11" s="50"/>
      <c r="K11" s="51"/>
      <c r="L11" s="50"/>
      <c r="M11" s="51"/>
    </row>
    <row r="12" spans="1:13" ht="27" customHeight="1" x14ac:dyDescent="0.2">
      <c r="A12" s="49">
        <v>8</v>
      </c>
      <c r="B12" s="50"/>
      <c r="C12" s="51"/>
      <c r="D12" s="50"/>
      <c r="E12" s="51"/>
      <c r="F12" s="50"/>
      <c r="G12" s="51"/>
      <c r="H12" s="50"/>
      <c r="I12" s="51"/>
      <c r="J12" s="50"/>
      <c r="K12" s="51"/>
      <c r="L12" s="50"/>
      <c r="M12" s="51"/>
    </row>
    <row r="13" spans="1:13" ht="27" customHeight="1" x14ac:dyDescent="0.2">
      <c r="A13" s="49">
        <v>9</v>
      </c>
      <c r="B13" s="50"/>
      <c r="C13" s="51"/>
      <c r="D13" s="50"/>
      <c r="E13" s="51"/>
      <c r="F13" s="50"/>
      <c r="G13" s="51"/>
      <c r="H13" s="50"/>
      <c r="I13" s="51"/>
      <c r="J13" s="50"/>
      <c r="K13" s="51"/>
      <c r="L13" s="50"/>
      <c r="M13" s="51"/>
    </row>
    <row r="14" spans="1:13" ht="27" customHeight="1" x14ac:dyDescent="0.2">
      <c r="A14" s="49">
        <v>10</v>
      </c>
      <c r="B14" s="50"/>
      <c r="C14" s="51"/>
      <c r="D14" s="50"/>
      <c r="E14" s="51"/>
      <c r="F14" s="50"/>
      <c r="G14" s="51"/>
      <c r="H14" s="50"/>
      <c r="I14" s="51"/>
      <c r="J14" s="50"/>
      <c r="K14" s="51"/>
      <c r="L14" s="50"/>
      <c r="M14" s="51"/>
    </row>
    <row r="15" spans="1:13" ht="27" customHeight="1" x14ac:dyDescent="0.2">
      <c r="A15" s="49">
        <v>11</v>
      </c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</row>
    <row r="16" spans="1:13" ht="27" customHeight="1" x14ac:dyDescent="0.2">
      <c r="A16" s="49">
        <v>12</v>
      </c>
      <c r="B16" s="50"/>
      <c r="C16" s="51"/>
      <c r="D16" s="50"/>
      <c r="E16" s="51"/>
      <c r="F16" s="50"/>
      <c r="G16" s="51"/>
      <c r="H16" s="50"/>
      <c r="I16" s="51"/>
      <c r="J16" s="50"/>
      <c r="K16" s="51"/>
      <c r="L16" s="50"/>
      <c r="M16" s="51"/>
    </row>
    <row r="17" spans="1:13" ht="27" customHeight="1" x14ac:dyDescent="0.2">
      <c r="A17" s="49">
        <v>13</v>
      </c>
      <c r="B17" s="50"/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</row>
    <row r="18" spans="1:13" ht="27" customHeight="1" x14ac:dyDescent="0.2">
      <c r="A18" s="49">
        <v>14</v>
      </c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50"/>
      <c r="M18" s="51"/>
    </row>
    <row r="19" spans="1:13" ht="27" customHeight="1" x14ac:dyDescent="0.2">
      <c r="A19" s="49">
        <v>15</v>
      </c>
      <c r="B19" s="50"/>
      <c r="C19" s="51"/>
      <c r="D19" s="50"/>
      <c r="E19" s="51"/>
      <c r="F19" s="50"/>
      <c r="G19" s="51"/>
      <c r="H19" s="50"/>
      <c r="I19" s="51"/>
      <c r="J19" s="50"/>
      <c r="K19" s="51"/>
      <c r="L19" s="50"/>
      <c r="M19" s="51"/>
    </row>
    <row r="20" spans="1:13" ht="27" customHeight="1" x14ac:dyDescent="0.2">
      <c r="A20" s="49">
        <v>16</v>
      </c>
      <c r="B20" s="50"/>
      <c r="C20" s="51"/>
      <c r="D20" s="50"/>
      <c r="E20" s="51"/>
      <c r="F20" s="50"/>
      <c r="G20" s="51"/>
      <c r="H20" s="50"/>
      <c r="I20" s="51"/>
      <c r="J20" s="50"/>
      <c r="K20" s="51"/>
      <c r="L20" s="50"/>
      <c r="M20" s="51"/>
    </row>
    <row r="21" spans="1:13" ht="27" customHeight="1" x14ac:dyDescent="0.2">
      <c r="A21" s="49">
        <v>17</v>
      </c>
      <c r="B21" s="50"/>
      <c r="C21" s="51"/>
      <c r="D21" s="50"/>
      <c r="E21" s="51"/>
      <c r="F21" s="50"/>
      <c r="G21" s="51"/>
      <c r="H21" s="50"/>
      <c r="I21" s="51"/>
      <c r="J21" s="50"/>
      <c r="K21" s="51"/>
      <c r="L21" s="50"/>
      <c r="M21" s="51"/>
    </row>
    <row r="22" spans="1:13" ht="27" customHeight="1" x14ac:dyDescent="0.2">
      <c r="A22" s="49">
        <v>18</v>
      </c>
      <c r="B22" s="50"/>
      <c r="C22" s="51"/>
      <c r="D22" s="50"/>
      <c r="E22" s="51"/>
      <c r="F22" s="50"/>
      <c r="G22" s="51"/>
      <c r="H22" s="50"/>
      <c r="I22" s="51"/>
      <c r="J22" s="50"/>
      <c r="K22" s="51"/>
      <c r="L22" s="50"/>
      <c r="M22" s="51"/>
    </row>
    <row r="23" spans="1:13" ht="27" customHeight="1" x14ac:dyDescent="0.2">
      <c r="A23" s="49">
        <v>19</v>
      </c>
      <c r="B23" s="50"/>
      <c r="C23" s="51"/>
      <c r="D23" s="50"/>
      <c r="E23" s="51"/>
      <c r="F23" s="50"/>
      <c r="G23" s="51"/>
      <c r="H23" s="50"/>
      <c r="I23" s="51"/>
      <c r="J23" s="50"/>
      <c r="K23" s="51"/>
      <c r="L23" s="50"/>
      <c r="M23" s="51"/>
    </row>
    <row r="24" spans="1:13" ht="27" customHeight="1" x14ac:dyDescent="0.2">
      <c r="A24" s="49">
        <v>20</v>
      </c>
      <c r="B24" s="50"/>
      <c r="C24" s="51"/>
      <c r="D24" s="50"/>
      <c r="E24" s="51"/>
      <c r="F24" s="50"/>
      <c r="G24" s="51"/>
      <c r="H24" s="50"/>
      <c r="I24" s="51"/>
      <c r="J24" s="50"/>
      <c r="K24" s="51"/>
      <c r="L24" s="50"/>
      <c r="M24" s="51"/>
    </row>
    <row r="25" spans="1:13" ht="27" customHeight="1" x14ac:dyDescent="0.2">
      <c r="A25" s="49">
        <v>21</v>
      </c>
      <c r="B25" s="50"/>
      <c r="C25" s="51"/>
      <c r="D25" s="50"/>
      <c r="E25" s="51"/>
      <c r="F25" s="50"/>
      <c r="G25" s="51"/>
      <c r="H25" s="50"/>
      <c r="I25" s="51"/>
      <c r="J25" s="50"/>
      <c r="K25" s="51"/>
      <c r="L25" s="50"/>
      <c r="M25" s="51"/>
    </row>
    <row r="26" spans="1:13" ht="27" customHeight="1" x14ac:dyDescent="0.2">
      <c r="A26" s="49">
        <v>22</v>
      </c>
      <c r="B26" s="50"/>
      <c r="C26" s="51"/>
      <c r="D26" s="50"/>
      <c r="E26" s="51"/>
      <c r="F26" s="50"/>
      <c r="G26" s="51"/>
      <c r="H26" s="50"/>
      <c r="I26" s="51"/>
      <c r="J26" s="50"/>
      <c r="K26" s="51"/>
      <c r="L26" s="50"/>
      <c r="M26" s="51"/>
    </row>
    <row r="27" spans="1:13" ht="27" customHeight="1" x14ac:dyDescent="0.2">
      <c r="A27" s="49">
        <v>23</v>
      </c>
      <c r="B27" s="50"/>
      <c r="C27" s="51"/>
      <c r="D27" s="50"/>
      <c r="E27" s="51"/>
      <c r="F27" s="50"/>
      <c r="G27" s="51"/>
      <c r="H27" s="50"/>
      <c r="I27" s="51"/>
      <c r="J27" s="50"/>
      <c r="K27" s="51"/>
      <c r="L27" s="50"/>
      <c r="M27" s="51"/>
    </row>
    <row r="28" spans="1:13" ht="27" customHeight="1" x14ac:dyDescent="0.2">
      <c r="A28" s="49">
        <v>24</v>
      </c>
      <c r="B28" s="50"/>
      <c r="C28" s="51"/>
      <c r="D28" s="50"/>
      <c r="E28" s="51"/>
      <c r="F28" s="50"/>
      <c r="G28" s="51"/>
      <c r="H28" s="50"/>
      <c r="I28" s="51"/>
      <c r="J28" s="50"/>
      <c r="K28" s="51"/>
      <c r="L28" s="50"/>
      <c r="M28" s="51"/>
    </row>
    <row r="29" spans="1:13" ht="27" customHeight="1" x14ac:dyDescent="0.2">
      <c r="A29" s="49">
        <v>25</v>
      </c>
      <c r="B29" s="50"/>
      <c r="C29" s="51"/>
      <c r="D29" s="50"/>
      <c r="E29" s="51"/>
      <c r="F29" s="50"/>
      <c r="G29" s="51"/>
      <c r="H29" s="50"/>
      <c r="I29" s="51"/>
      <c r="J29" s="50"/>
      <c r="K29" s="51"/>
      <c r="L29" s="50"/>
      <c r="M29" s="51"/>
    </row>
    <row r="30" spans="1:13" ht="27" customHeight="1" x14ac:dyDescent="0.2">
      <c r="A30" s="49">
        <v>26</v>
      </c>
      <c r="B30" s="50"/>
      <c r="C30" s="51"/>
      <c r="D30" s="50"/>
      <c r="E30" s="51"/>
      <c r="F30" s="50"/>
      <c r="G30" s="51"/>
      <c r="H30" s="50"/>
      <c r="I30" s="51"/>
      <c r="J30" s="50"/>
      <c r="K30" s="51"/>
      <c r="L30" s="50"/>
      <c r="M30" s="51"/>
    </row>
    <row r="31" spans="1:13" ht="27" customHeight="1" x14ac:dyDescent="0.2">
      <c r="A31" s="49">
        <v>27</v>
      </c>
      <c r="B31" s="50"/>
      <c r="C31" s="51"/>
      <c r="D31" s="50"/>
      <c r="E31" s="51"/>
      <c r="F31" s="50"/>
      <c r="G31" s="51"/>
      <c r="H31" s="50"/>
      <c r="I31" s="51"/>
      <c r="J31" s="50"/>
      <c r="K31" s="51"/>
      <c r="L31" s="50"/>
      <c r="M31" s="51"/>
    </row>
    <row r="32" spans="1:13" ht="27" customHeight="1" x14ac:dyDescent="0.2">
      <c r="A32" s="49">
        <v>28</v>
      </c>
      <c r="B32" s="50"/>
      <c r="C32" s="51"/>
      <c r="D32" s="50"/>
      <c r="E32" s="51"/>
      <c r="F32" s="50"/>
      <c r="G32" s="51"/>
      <c r="H32" s="50"/>
      <c r="I32" s="51"/>
      <c r="J32" s="50"/>
      <c r="K32" s="51"/>
      <c r="L32" s="50"/>
      <c r="M32" s="51"/>
    </row>
    <row r="33" spans="1:13" ht="27" customHeight="1" x14ac:dyDescent="0.2">
      <c r="A33" s="49">
        <v>29</v>
      </c>
      <c r="B33" s="50"/>
      <c r="C33" s="51"/>
      <c r="D33" s="50"/>
      <c r="E33" s="51"/>
      <c r="F33" s="50"/>
      <c r="G33" s="51"/>
      <c r="H33" s="50"/>
      <c r="I33" s="51"/>
      <c r="J33" s="50"/>
      <c r="K33" s="51"/>
      <c r="L33" s="50"/>
      <c r="M33" s="51"/>
    </row>
    <row r="34" spans="1:13" ht="27" customHeight="1" x14ac:dyDescent="0.2">
      <c r="A34" s="49">
        <v>30</v>
      </c>
      <c r="B34" s="50"/>
      <c r="C34" s="51"/>
      <c r="D34" s="50"/>
      <c r="E34" s="51"/>
      <c r="F34" s="50"/>
      <c r="G34" s="51"/>
      <c r="H34" s="50"/>
      <c r="I34" s="51"/>
      <c r="J34" s="50"/>
      <c r="K34" s="51"/>
      <c r="L34" s="50"/>
      <c r="M34" s="51"/>
    </row>
    <row r="35" spans="1:13" ht="27" customHeight="1" thickBot="1" x14ac:dyDescent="0.25">
      <c r="A35" s="52">
        <v>31</v>
      </c>
      <c r="B35" s="54"/>
      <c r="C35" s="55"/>
      <c r="D35" s="54"/>
      <c r="E35" s="55"/>
      <c r="F35" s="54"/>
      <c r="G35" s="55"/>
      <c r="H35" s="54"/>
      <c r="I35" s="55"/>
      <c r="J35" s="54"/>
      <c r="K35" s="55"/>
      <c r="L35" s="54"/>
      <c r="M35" s="55"/>
    </row>
  </sheetData>
  <mergeCells count="13">
    <mergeCell ref="F2:G2"/>
    <mergeCell ref="H2:I2"/>
    <mergeCell ref="J2:K2"/>
    <mergeCell ref="L2:M2"/>
    <mergeCell ref="D3:E3"/>
    <mergeCell ref="F3:G3"/>
    <mergeCell ref="A3:A4"/>
    <mergeCell ref="B3:C3"/>
    <mergeCell ref="H3:I3"/>
    <mergeCell ref="J3:K3"/>
    <mergeCell ref="L3:M3"/>
    <mergeCell ref="B2:C2"/>
    <mergeCell ref="D2:E2"/>
  </mergeCells>
  <phoneticPr fontId="6" type="noConversion"/>
  <pageMargins left="0.61" right="0.31" top="0.66" bottom="0.69" header="0.4921259845" footer="0.39"/>
  <pageSetup paperSize="9" scale="80" orientation="portrait" r:id="rId1"/>
  <headerFooter alignWithMargins="0">
    <oddFooter>&amp;L&amp;Z&amp;F/&amp;F/&amp;A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IrrigationSol</vt:lpstr>
      <vt:lpstr>IrrigationHsol</vt:lpstr>
      <vt:lpstr>IrrigationHS18</vt:lpstr>
      <vt:lpstr>Suivi</vt:lpstr>
      <vt:lpstr>Drainage journalier</vt:lpstr>
      <vt:lpstr>%drainage (2)</vt:lpstr>
      <vt:lpstr>Tensiomètres</vt:lpstr>
      <vt:lpstr>'%drainage (2)'!Zone_d_impression</vt:lpstr>
      <vt:lpstr>'Drainage journalier'!Zone_d_impression</vt:lpstr>
      <vt:lpstr>Suivi!Zone_d_impression</vt:lpstr>
      <vt:lpstr>Tensiomètres!Zone_d_impression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Vincent GUNTHER</cp:lastModifiedBy>
  <cp:lastPrinted>2021-03-08T15:02:17Z</cp:lastPrinted>
  <dcterms:created xsi:type="dcterms:W3CDTF">2005-03-07T16:18:52Z</dcterms:created>
  <dcterms:modified xsi:type="dcterms:W3CDTF">2021-03-08T15:02:20Z</dcterms:modified>
</cp:coreProperties>
</file>