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Systeme information\statistiques confidentielles\Transmission données\Site Internet\"/>
    </mc:Choice>
  </mc:AlternateContent>
  <xr:revisionPtr revIDLastSave="0" documentId="13_ncr:1_{C33C79BD-3BA2-4E65-A2F9-6734B97B864B}" xr6:coauthVersionLast="47" xr6:coauthVersionMax="47" xr10:uidLastSave="{00000000-0000-0000-0000-000000000000}"/>
  <bookViews>
    <workbookView xWindow="16700" yWindow="1530" windowWidth="21330" windowHeight="15510" activeTab="3" xr2:uid="{00000000-000D-0000-FFFF-FFFF00000000}"/>
  </bookViews>
  <sheets>
    <sheet name="Electricité" sheetId="1" r:id="rId1"/>
    <sheet name="Gaz" sheetId="2" r:id="rId2"/>
    <sheet name="Pétrole-charbon " sheetId="3" r:id="rId3"/>
    <sheet name="Chaleur à distance" sheetId="4" r:id="rId4"/>
  </sheets>
  <externalReferences>
    <externalReference r:id="rId5"/>
  </externalReferences>
  <definedNames>
    <definedName name="ant.brenn" localSheetId="1">#REF!</definedName>
    <definedName name="ant.brenn">#REF!</definedName>
    <definedName name="ant.el" localSheetId="1">#REF!</definedName>
    <definedName name="ant.el">#REF!</definedName>
    <definedName name="ant.erd" localSheetId="1">#REF!</definedName>
    <definedName name="ant.erd">#REF!</definedName>
    <definedName name="ant.fernw" localSheetId="1">#REF!</definedName>
    <definedName name="ant.fernw">#REF!</definedName>
    <definedName name="ant.gas" localSheetId="1">#REF!</definedName>
    <definedName name="ant.gas">#REF!</definedName>
    <definedName name="ant.gld" localSheetId="1">#REF!</definedName>
    <definedName name="ant.gld">#REF!</definedName>
    <definedName name="ant.hh" localSheetId="1">#REF!</definedName>
    <definedName name="ant.hh">#REF!</definedName>
    <definedName name="ant.holz" localSheetId="1">#REF!</definedName>
    <definedName name="ant.holz">#REF!</definedName>
    <definedName name="ant.ind" localSheetId="1">#REF!</definedName>
    <definedName name="ant.ind">#REF!</definedName>
    <definedName name="ant.koh" localSheetId="1">#REF!</definedName>
    <definedName name="ant.koh">#REF!</definedName>
    <definedName name="ant.müll" localSheetId="1">#REF!</definedName>
    <definedName name="ant.müll">#REF!</definedName>
    <definedName name="ant.treib" localSheetId="1">#REF!</definedName>
    <definedName name="ant.treib">#REF!</definedName>
    <definedName name="ant.verk" localSheetId="1">#REF!</definedName>
    <definedName name="ant.verk">#REF!</definedName>
    <definedName name="ausstossr" localSheetId="1">#REF!</definedName>
    <definedName name="ausstossr">#REF!</definedName>
    <definedName name="Benzinendt" localSheetId="1">#REF!</definedName>
    <definedName name="Benzinendt">#REF!</definedName>
    <definedName name="BenzinendTJ" localSheetId="1">#REF!</definedName>
    <definedName name="BenzinendTJ">#REF!</definedName>
    <definedName name="Bevölk" localSheetId="1">#REF!</definedName>
    <definedName name="Bevölk">#REF!</definedName>
    <definedName name="BIPreal" localSheetId="1">#REF!</definedName>
    <definedName name="BIPreal">#REF!</definedName>
    <definedName name="Brennstend0" localSheetId="1">#REF!</definedName>
    <definedName name="Brennstend0">#REF!</definedName>
    <definedName name="Brennstendt" localSheetId="1">#REF!</definedName>
    <definedName name="Brennstendt">#REF!</definedName>
    <definedName name="Brennstverb" localSheetId="1">#REF!</definedName>
    <definedName name="Brennstverb">#REF!</definedName>
    <definedName name="Dieselendt" localSheetId="1">#REF!</definedName>
    <definedName name="Dieselendt">#REF!</definedName>
    <definedName name="DieselendTJ" localSheetId="1">#REF!</definedName>
    <definedName name="DieselendTJ">#REF!</definedName>
    <definedName name="eigengas" localSheetId="1">#REF!</definedName>
    <definedName name="eigengas">#REF!</definedName>
    <definedName name="eigengas1" localSheetId="1">#REF!</definedName>
    <definedName name="eigengas1">#REF!</definedName>
    <definedName name="eigenr" localSheetId="1">#REF!</definedName>
    <definedName name="eigenr">#REF!</definedName>
    <definedName name="eigenR1" localSheetId="1">#REF!</definedName>
    <definedName name="eigenR1">#REF!</definedName>
    <definedName name="elektrbrut" localSheetId="1">#REF!</definedName>
    <definedName name="elektrbrut">#REF!</definedName>
    <definedName name="elektrend" localSheetId="1">#REF!</definedName>
    <definedName name="elektrend">#REF!</definedName>
    <definedName name="elektrgld" localSheetId="1">#REF!</definedName>
    <definedName name="elektrgld">#REF!</definedName>
    <definedName name="elektrgld1" localSheetId="1">#REF!</definedName>
    <definedName name="elektrgld1">#REF!</definedName>
    <definedName name="elektrhh" localSheetId="1">#REF!</definedName>
    <definedName name="elektrhh">#REF!</definedName>
    <definedName name="elektrhh1" localSheetId="1">#REF!</definedName>
    <definedName name="elektrhh1">#REF!</definedName>
    <definedName name="elektrind" localSheetId="1">#REF!</definedName>
    <definedName name="elektrind">#REF!</definedName>
    <definedName name="elektrind1" localSheetId="1">#REF!</definedName>
    <definedName name="elektrind1">#REF!</definedName>
    <definedName name="elektrverk" localSheetId="1">#REF!</definedName>
    <definedName name="elektrverk">#REF!</definedName>
    <definedName name="elektrverk1" localSheetId="1">#REF!</definedName>
    <definedName name="elektrverk1">#REF!</definedName>
    <definedName name="elumwout" localSheetId="1">#REF!</definedName>
    <definedName name="elumwout">#REF!</definedName>
    <definedName name="endverbrtot" localSheetId="1">#REF!</definedName>
    <definedName name="endverbrtot">#REF!</definedName>
    <definedName name="Erdölend0" localSheetId="1">#REF!</definedName>
    <definedName name="Erdölend0">#REF!</definedName>
    <definedName name="erdölend1" localSheetId="1">#REF!</definedName>
    <definedName name="erdölend1">#REF!</definedName>
    <definedName name="ErdölendTJ" localSheetId="1">#REF!</definedName>
    <definedName name="ErdölendTJ">#REF!</definedName>
    <definedName name="erdölendTJ1" localSheetId="1">#REF!</definedName>
    <definedName name="erdölendTJ1">#REF!</definedName>
    <definedName name="erdölgld1" localSheetId="1">#REF!</definedName>
    <definedName name="erdölgld1">#REF!</definedName>
    <definedName name="erdölgldtj" localSheetId="1">#REF!</definedName>
    <definedName name="erdölgldtj">#REF!</definedName>
    <definedName name="erdölhh1" localSheetId="1">#REF!</definedName>
    <definedName name="erdölhh1">#REF!</definedName>
    <definedName name="erdölhhtj" localSheetId="1">#REF!</definedName>
    <definedName name="erdölhhtj">#REF!</definedName>
    <definedName name="erdölind1" localSheetId="1">#REF!</definedName>
    <definedName name="erdölind1">#REF!</definedName>
    <definedName name="erdölindtj" localSheetId="1">#REF!</definedName>
    <definedName name="erdölindtj">#REF!</definedName>
    <definedName name="Erdöltott" localSheetId="1">#REF!</definedName>
    <definedName name="Erdöltott">#REF!</definedName>
    <definedName name="erdölumwa" localSheetId="1">#REF!</definedName>
    <definedName name="erdölumwa">#REF!</definedName>
    <definedName name="erdölverk1" localSheetId="1">#REF!</definedName>
    <definedName name="erdölverk1">#REF!</definedName>
    <definedName name="erdölverktj" localSheetId="1">#REF!</definedName>
    <definedName name="erdölverktj">#REF!</definedName>
    <definedName name="erperdöltj" localSheetId="1">#REF!</definedName>
    <definedName name="erperdöltj">#REF!</definedName>
    <definedName name="erzgas" localSheetId="1">#REF!</definedName>
    <definedName name="erzgas">#REF!</definedName>
    <definedName name="expElGWh" localSheetId="1">#REF!</definedName>
    <definedName name="expElGWh">#REF!</definedName>
    <definedName name="expElTJ" localSheetId="1">#REF!</definedName>
    <definedName name="expElTJ">#REF!</definedName>
    <definedName name="expkohletj" localSheetId="1">#REF!</definedName>
    <definedName name="expkohletj">#REF!</definedName>
    <definedName name="expkohleTJ2" localSheetId="1">#REF!</definedName>
    <definedName name="expkohleTJ2">#REF!</definedName>
    <definedName name="fernheizw" localSheetId="1">#REF!</definedName>
    <definedName name="fernheizw">#REF!</definedName>
    <definedName name="fernheizwkern" localSheetId="1">#REF!</definedName>
    <definedName name="fernheizwkern">#REF!</definedName>
    <definedName name="fernwgld" localSheetId="1">#REF!</definedName>
    <definedName name="fernwgld">#REF!</definedName>
    <definedName name="fernwgld1" localSheetId="1">#REF!</definedName>
    <definedName name="fernwgld1">#REF!</definedName>
    <definedName name="fernwhh" localSheetId="1">#REF!</definedName>
    <definedName name="fernwhh">#REF!</definedName>
    <definedName name="fernwhh1" localSheetId="1">#REF!</definedName>
    <definedName name="fernwhh1">#REF!</definedName>
    <definedName name="fernwind" localSheetId="1">#REF!</definedName>
    <definedName name="fernwind">#REF!</definedName>
    <definedName name="fernwind1" localSheetId="1">#REF!</definedName>
    <definedName name="fernwind1">#REF!</definedName>
    <definedName name="fernwumwout" localSheetId="1">#REF!</definedName>
    <definedName name="fernwumwout">#REF!</definedName>
    <definedName name="Flugendt" localSheetId="1">#REF!</definedName>
    <definedName name="Flugendt">#REF!</definedName>
    <definedName name="FlugendTJ" localSheetId="1">#REF!</definedName>
    <definedName name="FlugendTJ">#REF!</definedName>
    <definedName name="gasgld" localSheetId="1">#REF!</definedName>
    <definedName name="gasgld">#REF!</definedName>
    <definedName name="gasgld1" localSheetId="1">#REF!</definedName>
    <definedName name="gasgld1">#REF!</definedName>
    <definedName name="gashh" localSheetId="1">#REF!</definedName>
    <definedName name="gashh">#REF!</definedName>
    <definedName name="gashh1" localSheetId="1">#REF!</definedName>
    <definedName name="gashh1">#REF!</definedName>
    <definedName name="gasimptj" localSheetId="1">#REF!</definedName>
    <definedName name="gasimptj">#REF!</definedName>
    <definedName name="gasind" localSheetId="1">#REF!</definedName>
    <definedName name="gasind">#REF!</definedName>
    <definedName name="gasind1" localSheetId="1">#REF!</definedName>
    <definedName name="gasind1">#REF!</definedName>
    <definedName name="gasinl" localSheetId="1">#REF!</definedName>
    <definedName name="gasinl">#REF!</definedName>
    <definedName name="gasumwout" localSheetId="1">#REF!</definedName>
    <definedName name="gasumwout">#REF!</definedName>
    <definedName name="HeizölELendt" localSheetId="1">#REF!</definedName>
    <definedName name="HeizölELendt">#REF!</definedName>
    <definedName name="HeizölELendTJ" localSheetId="1">#REF!</definedName>
    <definedName name="HeizölELendTJ">#REF!</definedName>
    <definedName name="HeizölMSendt" localSheetId="1">#REF!</definedName>
    <definedName name="HeizölMSendt">#REF!</definedName>
    <definedName name="HeizölMSendTJ" localSheetId="1">#REF!</definedName>
    <definedName name="HeizölMSendTJ">#REF!</definedName>
    <definedName name="HGTnom" localSheetId="1">#REF!</definedName>
    <definedName name="HGTnom">#REF!</definedName>
    <definedName name="holzgld" localSheetId="1">#REF!</definedName>
    <definedName name="holzgld">#REF!</definedName>
    <definedName name="holzgld1" localSheetId="1">#REF!</definedName>
    <definedName name="holzgld1">#REF!</definedName>
    <definedName name="holzhh" localSheetId="1">#REF!</definedName>
    <definedName name="holzhh">#REF!</definedName>
    <definedName name="holzhh1" localSheetId="1">#REF!</definedName>
    <definedName name="holzhh1">#REF!</definedName>
    <definedName name="holzimp2" localSheetId="1">#REF!</definedName>
    <definedName name="holzimp2">#REF!</definedName>
    <definedName name="holzind" localSheetId="1">#REF!</definedName>
    <definedName name="holzind">#REF!</definedName>
    <definedName name="holzind1" localSheetId="1">#REF!</definedName>
    <definedName name="holzind1">#REF!</definedName>
    <definedName name="holzinl" localSheetId="1">#REF!</definedName>
    <definedName name="holzinl">#REF!</definedName>
    <definedName name="impeltj" localSheetId="1">#REF!</definedName>
    <definedName name="impeltj">#REF!</definedName>
    <definedName name="imperdöltj" localSheetId="1">#REF!</definedName>
    <definedName name="imperdöltj">#REF!</definedName>
    <definedName name="impkohletj" localSheetId="1">#REF!</definedName>
    <definedName name="impkohletj">#REF!</definedName>
    <definedName name="impröltj" localSheetId="1">#REF!</definedName>
    <definedName name="impröltj">#REF!</definedName>
    <definedName name="indprod" localSheetId="1">#REF!</definedName>
    <definedName name="indprod">#REF!</definedName>
    <definedName name="Intern" localSheetId="1">#REF!</definedName>
    <definedName name="Intern">#REF!</definedName>
    <definedName name="kernbrut" localSheetId="1">#REF!</definedName>
    <definedName name="kernbrut">#REF!</definedName>
    <definedName name="kernkrw" localSheetId="1">#REF!</definedName>
    <definedName name="kernkrw">#REF!</definedName>
    <definedName name="kohlegld" localSheetId="1">#REF!</definedName>
    <definedName name="kohlegld">#REF!</definedName>
    <definedName name="kohlegld1" localSheetId="1">#REF!</definedName>
    <definedName name="kohlegld1">#REF!</definedName>
    <definedName name="kohlehh1" localSheetId="1">#REF!</definedName>
    <definedName name="kohlehh1">#REF!</definedName>
    <definedName name="kohlehhtj" localSheetId="1">#REF!</definedName>
    <definedName name="kohlehhtj">#REF!</definedName>
    <definedName name="kohleind1" localSheetId="1">#REF!</definedName>
    <definedName name="kohleind1">#REF!</definedName>
    <definedName name="kohleindtj" localSheetId="1">#REF!</definedName>
    <definedName name="kohleindtj">#REF!</definedName>
    <definedName name="Kohletot2" localSheetId="1">#REF!</definedName>
    <definedName name="Kohletot2">#REF!</definedName>
    <definedName name="kohleumw" localSheetId="1">#REF!</definedName>
    <definedName name="kohleumw">#REF!</definedName>
    <definedName name="konvthw" localSheetId="1">#REF!</definedName>
    <definedName name="konvthw">#REF!</definedName>
    <definedName name="lagerkohle" localSheetId="1">#REF!</definedName>
    <definedName name="lagerkohle">#REF!</definedName>
    <definedName name="lagerröltj" localSheetId="1">#REF!</definedName>
    <definedName name="lagerröltj">#REF!</definedName>
    <definedName name="lagertoterdöl" localSheetId="1">#REF!</definedName>
    <definedName name="lagertoterdöl">#REF!</definedName>
    <definedName name="müllbrut" localSheetId="1">#REF!</definedName>
    <definedName name="müllbrut">#REF!</definedName>
    <definedName name="müllend" localSheetId="1">#REF!</definedName>
    <definedName name="müllend">#REF!</definedName>
    <definedName name="müllind1" localSheetId="1">#REF!</definedName>
    <definedName name="müllind1">#REF!</definedName>
    <definedName name="mülllind" localSheetId="1">#REF!</definedName>
    <definedName name="mülllind">#REF!</definedName>
    <definedName name="müllumw" localSheetId="1">#REF!</definedName>
    <definedName name="müllumw">#REF!</definedName>
    <definedName name="Nettoerz" localSheetId="1">#REF!</definedName>
    <definedName name="Nettoerz">#REF!</definedName>
    <definedName name="nichtenerg" localSheetId="1">#REF!</definedName>
    <definedName name="nichtenerg">#REF!</definedName>
    <definedName name="ölumwout" localSheetId="1">#REF!</definedName>
    <definedName name="ölumwout">#REF!</definedName>
    <definedName name="Petrolendt" localSheetId="1">#REF!</definedName>
    <definedName name="Petrolendt">#REF!</definedName>
    <definedName name="PetrolendTJ" localSheetId="1">#REF!</definedName>
    <definedName name="PetrolendTJ">#REF!</definedName>
    <definedName name="photovolprod" localSheetId="1">#REF!</definedName>
    <definedName name="photovolprod">#REF!</definedName>
    <definedName name="Rohölumw" localSheetId="1">#REF!</definedName>
    <definedName name="Rohölumw">#REF!</definedName>
    <definedName name="sonnebrut" localSheetId="1">#REF!</definedName>
    <definedName name="sonnebrut">#REF!</definedName>
    <definedName name="Start" localSheetId="1">#REF!</definedName>
    <definedName name="Start">#REF!</definedName>
    <definedName name="totgld1" localSheetId="1">#REF!</definedName>
    <definedName name="totgld1">#REF!</definedName>
    <definedName name="tothh1" localSheetId="1">#REF!</definedName>
    <definedName name="tothh1">#REF!</definedName>
    <definedName name="totind1" localSheetId="1">#REF!</definedName>
    <definedName name="totind1">#REF!</definedName>
    <definedName name="totverk1" localSheetId="1">#REF!</definedName>
    <definedName name="totverk1">#REF!</definedName>
    <definedName name="Treibstend0" localSheetId="1">#REF!</definedName>
    <definedName name="Treibstend0">#REF!</definedName>
    <definedName name="Treibstendt" localSheetId="1">#REF!</definedName>
    <definedName name="Treibstendt">#REF!</definedName>
    <definedName name="Treibstverb" localSheetId="1">#REF!</definedName>
    <definedName name="Treibstverb">#REF!</definedName>
    <definedName name="type_integration">[1]Feuil2!$B$3:$B$6</definedName>
    <definedName name="uebertrfern" localSheetId="1">#REF!</definedName>
    <definedName name="uebertrfern">#REF!</definedName>
    <definedName name="Uebrendt" localSheetId="1">#REF!</definedName>
    <definedName name="Uebrendt">#REF!</definedName>
    <definedName name="UebrendTJ" localSheetId="1">#REF!</definedName>
    <definedName name="UebrendTJ">#REF!</definedName>
    <definedName name="umwgas" localSheetId="1">#REF!</definedName>
    <definedName name="umwgas">#REF!</definedName>
    <definedName name="veränbenz" localSheetId="1">#REF!</definedName>
    <definedName name="veränbenz">#REF!</definedName>
    <definedName name="verändies" localSheetId="1">#REF!</definedName>
    <definedName name="verändies">#REF!</definedName>
    <definedName name="veränel" localSheetId="1">#REF!</definedName>
    <definedName name="veränel">#REF!</definedName>
    <definedName name="veränendverb" localSheetId="1">#REF!</definedName>
    <definedName name="veränendverb">#REF!</definedName>
    <definedName name="veränerd" localSheetId="1">#REF!</definedName>
    <definedName name="veränerd">#REF!</definedName>
    <definedName name="veränfernw" localSheetId="1">#REF!</definedName>
    <definedName name="veränfernw">#REF!</definedName>
    <definedName name="veränflug" localSheetId="1">#REF!</definedName>
    <definedName name="veränflug">#REF!</definedName>
    <definedName name="verängas" localSheetId="1">#REF!</definedName>
    <definedName name="verängas">#REF!</definedName>
    <definedName name="veränhel" localSheetId="1">#REF!</definedName>
    <definedName name="veränhel">#REF!</definedName>
    <definedName name="veränhms" localSheetId="1">#REF!</definedName>
    <definedName name="veränhms">#REF!</definedName>
    <definedName name="veränholz" localSheetId="1">#REF!</definedName>
    <definedName name="veränholz">#REF!</definedName>
    <definedName name="veränkoh" localSheetId="1">#REF!</definedName>
    <definedName name="veränkoh">#REF!</definedName>
    <definedName name="veränmüll" localSheetId="1">#REF!</definedName>
    <definedName name="veränmüll">#REF!</definedName>
    <definedName name="verbrsppump" localSheetId="1">#REF!</definedName>
    <definedName name="verbrsppump">#REF!</definedName>
    <definedName name="verlustel" localSheetId="1">#REF!</definedName>
    <definedName name="verlustel">#REF!</definedName>
    <definedName name="wasserbrut" localSheetId="1">#REF!</definedName>
    <definedName name="wasserbrut">#REF!</definedName>
    <definedName name="wasserkrw" localSheetId="1">#REF!</definedName>
    <definedName name="wasserkrw">#REF!</definedName>
    <definedName name="zim3" localSheetId="1">#REF!</definedName>
    <definedName name="zim3">#REF!</definedName>
    <definedName name="_xlnm.Print_Area" localSheetId="0">Electricité!$A$1:$T$71</definedName>
    <definedName name="_xlnm.Print_Area" localSheetId="1">Gaz!$A$1:$Z$73</definedName>
    <definedName name="_xlnm.Print_Area" localSheetId="2">'Pétrole-charbon '!$A$1:$Q$66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7" i="2" l="1"/>
  <c r="T48" i="1"/>
  <c r="Q48" i="1" s="1"/>
  <c r="P48" i="1"/>
  <c r="P41" i="1"/>
  <c r="Q41" i="1" s="1"/>
  <c r="P42" i="1"/>
  <c r="Q42" i="1" s="1"/>
  <c r="P43" i="1"/>
  <c r="Q43" i="1" s="1"/>
  <c r="P44" i="1"/>
  <c r="T44" i="1" s="1"/>
  <c r="S44" i="1" s="1"/>
  <c r="P45" i="1"/>
  <c r="T45" i="1" s="1"/>
  <c r="S45" i="1" s="1"/>
  <c r="P46" i="1"/>
  <c r="T46" i="1" s="1"/>
  <c r="S46" i="1" s="1"/>
  <c r="Q40" i="1"/>
  <c r="S40" i="1"/>
  <c r="S41" i="1"/>
  <c r="S42" i="1"/>
  <c r="S43" i="1"/>
  <c r="P47" i="1"/>
  <c r="T47" i="1" s="1"/>
  <c r="S48" i="1" l="1"/>
  <c r="Q44" i="1"/>
  <c r="Q45" i="1"/>
  <c r="Q46" i="1"/>
  <c r="S47" i="1"/>
  <c r="Q47" i="1"/>
</calcChain>
</file>

<file path=xl/sharedStrings.xml><?xml version="1.0" encoding="utf-8"?>
<sst xmlns="http://schemas.openxmlformats.org/spreadsheetml/2006/main" count="387" uniqueCount="134">
  <si>
    <t>Elektrizität Endverbrauch nach Verbrauchergruppen in GWh</t>
  </si>
  <si>
    <t>Tabelle 4</t>
  </si>
  <si>
    <t xml:space="preserve">Consommation finale d'électricité selon les catégories de consommateurs en GWh </t>
  </si>
  <si>
    <t>Tableau 4</t>
  </si>
  <si>
    <t xml:space="preserve">Kalender-
jahr
Année 
civile
</t>
  </si>
  <si>
    <t>Endverbrauch  -  Consommation finale</t>
  </si>
  <si>
    <t>Haushalte
Ménages</t>
  </si>
  <si>
    <t>Primärer Sektor
Secteur primaire</t>
  </si>
  <si>
    <t>Sekundär Sektor
Secteur secondaire</t>
  </si>
  <si>
    <t>Tertiärer Sektor - secteur tertiaire</t>
  </si>
  <si>
    <t>Subtotal 100%
Sous-total 100.0%</t>
  </si>
  <si>
    <t xml:space="preserve">
Verluste
Pertes + consom. Reportées</t>
  </si>
  <si>
    <t>Total ohne die Grossindustrie
Total
sans grande industrie</t>
  </si>
  <si>
    <t>Grosse Industrie
Grande industrie</t>
  </si>
  <si>
    <t>Total</t>
  </si>
  <si>
    <t>Industrie, verarbeitendes Gewerbe
Industrie, art et métiers</t>
  </si>
  <si>
    <t>Dienstleistungen
Services</t>
  </si>
  <si>
    <t>Verkehr - Transports</t>
  </si>
  <si>
    <t>Bahnen + Übriger
Chemins de fer + Autres</t>
  </si>
  <si>
    <t>Öffentl. Beleuch-tung Eclairage public</t>
  </si>
  <si>
    <t>GWh</t>
  </si>
  <si>
    <t>Anteil Quote-part        %</t>
  </si>
  <si>
    <t>Valais</t>
  </si>
  <si>
    <t>-</t>
  </si>
  <si>
    <r>
      <t>Suisse</t>
    </r>
    <r>
      <rPr>
        <u/>
        <sz val="10"/>
        <rFont val="Arial"/>
        <family val="2"/>
      </rPr>
      <t>¹</t>
    </r>
  </si>
  <si>
    <r>
      <t xml:space="preserve">¹ Quellen : </t>
    </r>
    <r>
      <rPr>
        <i/>
        <sz val="10"/>
        <rFont val="Times New Roman"/>
        <family val="1"/>
      </rPr>
      <t>Schweizerische Elektrizitätsstatistik, Überblick über den Energieverbrauch der Schweiz</t>
    </r>
    <r>
      <rPr>
        <sz val="10"/>
        <rFont val="Arial"/>
        <family val="2"/>
      </rPr>
      <t xml:space="preserve">
¹</t>
    </r>
    <r>
      <rPr>
        <sz val="10"/>
        <rFont val="Times New Roman"/>
        <family val="1"/>
      </rPr>
      <t xml:space="preserve"> Sources : </t>
    </r>
    <r>
      <rPr>
        <i/>
        <sz val="10"/>
        <rFont val="Times New Roman"/>
        <family val="1"/>
      </rPr>
      <t>Statistique suisse de l'électricité,</t>
    </r>
    <r>
      <rPr>
        <sz val="10"/>
        <rFont val="Times New Roman"/>
        <family val="1"/>
      </rPr>
      <t xml:space="preserve"> </t>
    </r>
    <r>
      <rPr>
        <i/>
        <sz val="10"/>
        <rFont val="Times New Roman"/>
        <family val="1"/>
      </rPr>
      <t>Aperçu de la consommation d'énergie en Suisse</t>
    </r>
  </si>
  <si>
    <t>Gas Endverbrauch nach Verbrauchergruppen in GWh (inkl. Biogas)</t>
  </si>
  <si>
    <t>Tabelle 6</t>
  </si>
  <si>
    <t>Consommation finale de gaz selon les catégories de consommateurs en GWh (y compris le biogaz)</t>
  </si>
  <si>
    <t>Tableau 6</t>
  </si>
  <si>
    <t>Haushalt</t>
  </si>
  <si>
    <t>Industrie</t>
  </si>
  <si>
    <t>Gewerbe, Landwirtschaft, Dienstleistungen</t>
  </si>
  <si>
    <t>Verkehr</t>
  </si>
  <si>
    <t>Subtotal</t>
  </si>
  <si>
    <t>Änderung</t>
  </si>
  <si>
    <t>Grosse Industrie</t>
  </si>
  <si>
    <t>Total mit Grosse Industrie</t>
  </si>
  <si>
    <t>Fernheizung</t>
  </si>
  <si>
    <t>Nicht energetische Verbrauch</t>
  </si>
  <si>
    <t>Energ. Verbrauch</t>
  </si>
  <si>
    <t>Gazverbrauch</t>
  </si>
  <si>
    <t>Ménage</t>
  </si>
  <si>
    <t>Artisanat, agriculture, services</t>
  </si>
  <si>
    <t>Transports</t>
  </si>
  <si>
    <t>Sous total</t>
  </si>
  <si>
    <t>Variation</t>
  </si>
  <si>
    <t>Grande industrie</t>
  </si>
  <si>
    <t>Total avec grande industrie</t>
  </si>
  <si>
    <t>Chauffage à distance</t>
  </si>
  <si>
    <t>Consommation non énergétique</t>
  </si>
  <si>
    <t>Consom. énergétique</t>
  </si>
  <si>
    <t>Consommation gaz</t>
  </si>
  <si>
    <t>%</t>
  </si>
  <si>
    <r>
      <t xml:space="preserve">2004 </t>
    </r>
    <r>
      <rPr>
        <sz val="10"/>
        <rFont val="Arial"/>
        <family val="2"/>
      </rPr>
      <t>³</t>
    </r>
  </si>
  <si>
    <r>
      <t>Suisse</t>
    </r>
    <r>
      <rPr>
        <sz val="10"/>
        <rFont val="Times New Roman"/>
        <family val="1"/>
      </rPr>
      <t>¹</t>
    </r>
  </si>
  <si>
    <t>²</t>
  </si>
  <si>
    <r>
      <t xml:space="preserve">¹ Quellen : </t>
    </r>
    <r>
      <rPr>
        <i/>
        <sz val="10"/>
        <rFont val="Times New Roman"/>
        <family val="1"/>
      </rPr>
      <t>Schweizerische Gesamtenergiestatistik</t>
    </r>
    <r>
      <rPr>
        <sz val="10"/>
        <rFont val="Times New Roman"/>
        <family val="1"/>
      </rPr>
      <t xml:space="preserve">
  Source : </t>
    </r>
    <r>
      <rPr>
        <i/>
        <sz val="10"/>
        <rFont val="Times New Roman"/>
        <family val="1"/>
      </rPr>
      <t>Statistique globale suisse de l'énergie</t>
    </r>
    <r>
      <rPr>
        <sz val="10"/>
        <rFont val="Times New Roman"/>
        <family val="1"/>
      </rPr>
      <t/>
    </r>
  </si>
  <si>
    <t>³ Seit 2004, änderte einer der Verteiler die Methode der Einteilung der Gasverbrauchszahlen pro Sektor
A partir de 2004, un des distributeurs a modifié la méthode de répartition de la consommation de gaz par secteur</t>
  </si>
  <si>
    <t>² Inkl. Statistische Differenz
  Y compris les différences statistiques</t>
  </si>
  <si>
    <r>
      <t>4</t>
    </r>
    <r>
      <rPr>
        <sz val="10"/>
        <rFont val="Times New Roman"/>
        <family val="1"/>
      </rPr>
      <t xml:space="preserve"> Davon Gasverbrauch der Kompressoren zum Betrieb der Transitleitung für Erdgas (Seit 2011)
Dont la consommation de gaz des compresseurs de la conduite de transit (A partir de 2011)</t>
    </r>
  </si>
  <si>
    <t>Verbrauch von Erdölprodukten, Biodiesel und Kohleprodukten (in GWh), Kanton Wallis</t>
  </si>
  <si>
    <t>Tabelle 7</t>
  </si>
  <si>
    <t>Consommation de produits pétroliers, biodiesel et de charbon (en GWh), canton du Valais</t>
  </si>
  <si>
    <t>Tableau 7</t>
  </si>
  <si>
    <t>Jahr</t>
  </si>
  <si>
    <t>Heizöl Eco</t>
  </si>
  <si>
    <t>Heizöl extra-leicht</t>
  </si>
  <si>
    <t>Heizöl mittel</t>
  </si>
  <si>
    <t>Subtotal Brennstoffe</t>
  </si>
  <si>
    <t>Benzin</t>
  </si>
  <si>
    <t>davon unverbleit</t>
  </si>
  <si>
    <t>Flug-treibstoffe</t>
  </si>
  <si>
    <t>Dieselöl</t>
  </si>
  <si>
    <t>Biodiesel</t>
  </si>
  <si>
    <t>Bioethanol</t>
  </si>
  <si>
    <t>Subtotal Treibstoffe</t>
  </si>
  <si>
    <t>Übrige</t>
  </si>
  <si>
    <t>Kohle</t>
  </si>
  <si>
    <t>Année</t>
  </si>
  <si>
    <t>Huile Eco</t>
  </si>
  <si>
    <t>Huile extra-légère</t>
  </si>
  <si>
    <t>Huile moyenne</t>
  </si>
  <si>
    <t>Sous-Total combustibles</t>
  </si>
  <si>
    <t>Essence</t>
  </si>
  <si>
    <t>dont sans plomb</t>
  </si>
  <si>
    <t>Carburant d'aviation</t>
  </si>
  <si>
    <t>dont carburants pour vols internationaux</t>
  </si>
  <si>
    <t>Carburant diesel</t>
  </si>
  <si>
    <t>Bioéthanol</t>
  </si>
  <si>
    <t>Sous-Total carburants</t>
  </si>
  <si>
    <t>Autres</t>
  </si>
  <si>
    <t>Sous-Total</t>
  </si>
  <si>
    <t>Charbon</t>
  </si>
  <si>
    <t>…</t>
  </si>
  <si>
    <t>2005 *</t>
  </si>
  <si>
    <t>2010 *</t>
  </si>
  <si>
    <t>2011 *</t>
  </si>
  <si>
    <t>2012 *</t>
  </si>
  <si>
    <t>2015 *</t>
  </si>
  <si>
    <t>* Extrapolierte Werte des schweizerischen Verbrauchs pro Einwohner (ausser Flugtreibstoffe und Kohle)- Valeurs extrapolées de la consommation suisse par habitant (excepté carburants d'aviation et charbon)</t>
  </si>
  <si>
    <t>Verbrauch von Fernwärme in GWh, Kanton Wallis</t>
  </si>
  <si>
    <t>Consommation de chaleur à distance en GWh, Canton du Valais</t>
  </si>
  <si>
    <t>Gas</t>
  </si>
  <si>
    <t>Erdöl</t>
  </si>
  <si>
    <t>Industrieabfälle</t>
  </si>
  <si>
    <t>Abwärme</t>
  </si>
  <si>
    <t>Biomasse</t>
  </si>
  <si>
    <t>Biogaz</t>
  </si>
  <si>
    <t>Umweltwärme</t>
  </si>
  <si>
    <t>Déchets industriels</t>
  </si>
  <si>
    <t>Rejets de chaleur</t>
  </si>
  <si>
    <t>Chaleur de l'environnement</t>
  </si>
  <si>
    <t>Gaz</t>
  </si>
  <si>
    <t>Mazout</t>
  </si>
  <si>
    <t>Bois-Energie</t>
  </si>
  <si>
    <t>Holz</t>
  </si>
  <si>
    <t>Biogas</t>
  </si>
  <si>
    <t>davon</t>
  </si>
  <si>
    <t>Endverbrauch - Consommation finale</t>
  </si>
  <si>
    <t>Tabelle 8</t>
  </si>
  <si>
    <t>Tableau 8</t>
  </si>
  <si>
    <t>davon Grosseindustrieverbrauch</t>
  </si>
  <si>
    <t>dont consommation de la grande industrie</t>
  </si>
  <si>
    <t>dont</t>
  </si>
  <si>
    <t>34,6</t>
  </si>
  <si>
    <t>1,7</t>
  </si>
  <si>
    <t>29,9</t>
  </si>
  <si>
    <t>26,1</t>
  </si>
  <si>
    <t>7,7</t>
  </si>
  <si>
    <t>Eine größere Konsolidierung der Daten wurde 2022 durchgeführt, daher ist diese Tabelle genauer</t>
  </si>
  <si>
    <t>Une consolidation majeure des données a été effectuée en 2022, dès lors ce tableau est plus précis.</t>
  </si>
  <si>
    <t>Différence statistique</t>
  </si>
  <si>
    <t>Statistische Differenz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</si>
</sst>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_ ;_ * \-#,##0_ ;_ * &quot;-&quot;??_ ;_ @_ "/>
    <numFmt numFmtId="166" formatCode="0.0"/>
    <numFmt numFmtId="167" formatCode="#,##0.0"/>
    <numFmt numFmtId="168" formatCode="_ * #,##0.0_ ;_ * \-#,##0.0_ ;_ * &quot;-&quot;??_ ;_ @_ "/>
  </numFmts>
  <fonts count="16" x14ac:knownFonts="1">
    <font>
      <sz val="10"/>
      <name val="Arial"/>
    </font>
    <font>
      <sz val="10"/>
      <name val="Arial"/>
      <family val="2"/>
    </font>
    <font>
      <i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u/>
      <sz val="10"/>
      <name val="Arial"/>
      <family val="2"/>
    </font>
    <font>
      <i/>
      <sz val="10"/>
      <name val="Times New Roman"/>
      <family val="1"/>
    </font>
    <font>
      <sz val="10"/>
      <name val="Arial"/>
      <family val="2"/>
    </font>
    <font>
      <sz val="8"/>
      <name val="Times New Roman"/>
      <family val="1"/>
    </font>
    <font>
      <vertAlign val="superscript"/>
      <sz val="10"/>
      <name val="Times New Roman"/>
      <family val="1"/>
    </font>
    <font>
      <b/>
      <i/>
      <sz val="10"/>
      <name val="Times New Roman"/>
      <family val="1"/>
    </font>
    <font>
      <i/>
      <sz val="10"/>
      <name val="Arial"/>
      <family val="2"/>
    </font>
    <font>
      <sz val="10"/>
      <color rgb="FFFF0000"/>
      <name val="Times New Roman"/>
      <family val="1"/>
    </font>
    <font>
      <sz val="10"/>
      <color rgb="FFFF0000"/>
      <name val="Arial"/>
      <family val="2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1" fillId="0" borderId="0"/>
  </cellStyleXfs>
  <cellXfs count="373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1" xfId="0" applyFill="1" applyBorder="1" applyAlignment="1">
      <alignment horizontal="center" vertical="top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7" xfId="0" applyFont="1" applyFill="1" applyBorder="1"/>
    <xf numFmtId="0" fontId="3" fillId="2" borderId="10" xfId="0" applyFont="1" applyFill="1" applyBorder="1"/>
    <xf numFmtId="0" fontId="3" fillId="2" borderId="6" xfId="0" applyFont="1" applyFill="1" applyBorder="1"/>
    <xf numFmtId="165" fontId="3" fillId="2" borderId="0" xfId="1" applyNumberFormat="1" applyFont="1" applyFill="1"/>
    <xf numFmtId="165" fontId="3" fillId="2" borderId="6" xfId="1" applyNumberFormat="1" applyFont="1" applyFill="1" applyBorder="1" applyAlignment="1">
      <alignment horizontal="center"/>
    </xf>
    <xf numFmtId="165" fontId="3" fillId="2" borderId="6" xfId="1" applyNumberFormat="1" applyFont="1" applyFill="1" applyBorder="1"/>
    <xf numFmtId="165" fontId="3" fillId="2" borderId="12" xfId="1" applyNumberFormat="1" applyFont="1" applyFill="1" applyBorder="1"/>
    <xf numFmtId="165" fontId="3" fillId="2" borderId="14" xfId="1" applyNumberFormat="1" applyFont="1" applyFill="1" applyBorder="1"/>
    <xf numFmtId="166" fontId="3" fillId="2" borderId="12" xfId="1" applyNumberFormat="1" applyFont="1" applyFill="1" applyBorder="1" applyAlignment="1">
      <alignment horizontal="center"/>
    </xf>
    <xf numFmtId="166" fontId="3" fillId="2" borderId="6" xfId="1" applyNumberFormat="1" applyFont="1" applyFill="1" applyBorder="1" applyAlignment="1">
      <alignment horizontal="center"/>
    </xf>
    <xf numFmtId="165" fontId="3" fillId="2" borderId="15" xfId="1" applyNumberFormat="1" applyFont="1" applyFill="1" applyBorder="1"/>
    <xf numFmtId="165" fontId="3" fillId="2" borderId="13" xfId="1" applyNumberFormat="1" applyFont="1" applyFill="1" applyBorder="1"/>
    <xf numFmtId="0" fontId="3" fillId="2" borderId="18" xfId="0" applyFont="1" applyFill="1" applyBorder="1"/>
    <xf numFmtId="3" fontId="3" fillId="2" borderId="18" xfId="0" applyNumberFormat="1" applyFont="1" applyFill="1" applyBorder="1"/>
    <xf numFmtId="166" fontId="3" fillId="2" borderId="18" xfId="0" applyNumberFormat="1" applyFont="1" applyFill="1" applyBorder="1" applyAlignment="1">
      <alignment horizontal="center"/>
    </xf>
    <xf numFmtId="166" fontId="3" fillId="2" borderId="16" xfId="0" applyNumberFormat="1" applyFont="1" applyFill="1" applyBorder="1" applyAlignment="1">
      <alignment horizontal="center"/>
    </xf>
    <xf numFmtId="3" fontId="3" fillId="2" borderId="19" xfId="0" applyNumberFormat="1" applyFont="1" applyFill="1" applyBorder="1"/>
    <xf numFmtId="3" fontId="5" fillId="2" borderId="2" xfId="0" applyNumberFormat="1" applyFont="1" applyFill="1" applyBorder="1" applyAlignment="1">
      <alignment horizontal="center"/>
    </xf>
    <xf numFmtId="166" fontId="3" fillId="2" borderId="2" xfId="0" applyNumberFormat="1" applyFont="1" applyFill="1" applyBorder="1" applyAlignment="1">
      <alignment horizontal="center"/>
    </xf>
    <xf numFmtId="166" fontId="3" fillId="2" borderId="7" xfId="0" applyNumberFormat="1" applyFont="1" applyFill="1" applyBorder="1" applyAlignment="1">
      <alignment horizontal="center"/>
    </xf>
    <xf numFmtId="3" fontId="5" fillId="2" borderId="11" xfId="0" applyNumberFormat="1" applyFont="1" applyFill="1" applyBorder="1" applyAlignment="1">
      <alignment horizontal="center"/>
    </xf>
    <xf numFmtId="3" fontId="5" fillId="2" borderId="10" xfId="0" applyNumberFormat="1" applyFont="1" applyFill="1" applyBorder="1" applyAlignment="1">
      <alignment horizontal="center"/>
    </xf>
    <xf numFmtId="3" fontId="3" fillId="2" borderId="6" xfId="0" applyNumberFormat="1" applyFont="1" applyFill="1" applyBorder="1"/>
    <xf numFmtId="166" fontId="3" fillId="2" borderId="6" xfId="0" applyNumberFormat="1" applyFont="1" applyFill="1" applyBorder="1" applyAlignment="1">
      <alignment horizontal="center"/>
    </xf>
    <xf numFmtId="166" fontId="3" fillId="2" borderId="12" xfId="0" applyNumberFormat="1" applyFont="1" applyFill="1" applyBorder="1" applyAlignment="1">
      <alignment horizontal="center"/>
    </xf>
    <xf numFmtId="3" fontId="3" fillId="2" borderId="14" xfId="0" applyNumberFormat="1" applyFont="1" applyFill="1" applyBorder="1"/>
    <xf numFmtId="166" fontId="3" fillId="2" borderId="12" xfId="0" applyNumberFormat="1" applyFont="1" applyFill="1" applyBorder="1"/>
    <xf numFmtId="166" fontId="3" fillId="2" borderId="6" xfId="0" applyNumberFormat="1" applyFont="1" applyFill="1" applyBorder="1"/>
    <xf numFmtId="167" fontId="3" fillId="2" borderId="6" xfId="0" applyNumberFormat="1" applyFont="1" applyFill="1" applyBorder="1" applyAlignment="1">
      <alignment horizontal="center"/>
    </xf>
    <xf numFmtId="3" fontId="3" fillId="2" borderId="15" xfId="0" applyNumberFormat="1" applyFont="1" applyFill="1" applyBorder="1"/>
    <xf numFmtId="3" fontId="3" fillId="2" borderId="13" xfId="0" applyNumberFormat="1" applyFont="1" applyFill="1" applyBorder="1"/>
    <xf numFmtId="167" fontId="3" fillId="2" borderId="12" xfId="0" applyNumberFormat="1" applyFont="1" applyFill="1" applyBorder="1" applyAlignment="1">
      <alignment horizontal="center"/>
    </xf>
    <xf numFmtId="3" fontId="3" fillId="2" borderId="0" xfId="0" applyNumberFormat="1" applyFont="1" applyFill="1"/>
    <xf numFmtId="3" fontId="3" fillId="3" borderId="6" xfId="0" applyNumberFormat="1" applyFont="1" applyFill="1" applyBorder="1"/>
    <xf numFmtId="167" fontId="3" fillId="3" borderId="6" xfId="0" applyNumberFormat="1" applyFont="1" applyFill="1" applyBorder="1" applyAlignment="1">
      <alignment horizontal="center"/>
    </xf>
    <xf numFmtId="167" fontId="3" fillId="3" borderId="12" xfId="0" applyNumberFormat="1" applyFont="1" applyFill="1" applyBorder="1" applyAlignment="1">
      <alignment horizontal="center"/>
    </xf>
    <xf numFmtId="3" fontId="3" fillId="3" borderId="15" xfId="0" applyNumberFormat="1" applyFont="1" applyFill="1" applyBorder="1"/>
    <xf numFmtId="3" fontId="3" fillId="3" borderId="0" xfId="0" applyNumberFormat="1" applyFont="1" applyFill="1"/>
    <xf numFmtId="3" fontId="3" fillId="3" borderId="14" xfId="0" applyNumberFormat="1" applyFont="1" applyFill="1" applyBorder="1"/>
    <xf numFmtId="166" fontId="3" fillId="3" borderId="6" xfId="0" applyNumberFormat="1" applyFont="1" applyFill="1" applyBorder="1"/>
    <xf numFmtId="166" fontId="3" fillId="2" borderId="18" xfId="0" applyNumberFormat="1" applyFont="1" applyFill="1" applyBorder="1"/>
    <xf numFmtId="166" fontId="3" fillId="2" borderId="16" xfId="0" applyNumberFormat="1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 vertical="top"/>
    </xf>
    <xf numFmtId="0" fontId="4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9" fontId="3" fillId="2" borderId="12" xfId="0" applyNumberFormat="1" applyFont="1" applyFill="1" applyBorder="1" applyAlignment="1">
      <alignment horizontal="left" wrapText="1"/>
    </xf>
    <xf numFmtId="9" fontId="3" fillId="2" borderId="13" xfId="0" applyNumberFormat="1" applyFont="1" applyFill="1" applyBorder="1" applyAlignment="1">
      <alignment horizontal="left" wrapText="1"/>
    </xf>
    <xf numFmtId="0" fontId="3" fillId="2" borderId="12" xfId="0" applyFont="1" applyFill="1" applyBorder="1" applyAlignment="1">
      <alignment horizontal="left" wrapText="1"/>
    </xf>
    <xf numFmtId="0" fontId="3" fillId="2" borderId="13" xfId="0" applyFont="1" applyFill="1" applyBorder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3" fillId="0" borderId="12" xfId="0" applyFont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/>
    </xf>
    <xf numFmtId="4" fontId="3" fillId="2" borderId="10" xfId="0" applyNumberFormat="1" applyFont="1" applyFill="1" applyBorder="1"/>
    <xf numFmtId="4" fontId="3" fillId="2" borderId="2" xfId="0" applyNumberFormat="1" applyFont="1" applyFill="1" applyBorder="1"/>
    <xf numFmtId="0" fontId="3" fillId="2" borderId="2" xfId="0" applyFont="1" applyFill="1" applyBorder="1" applyAlignment="1">
      <alignment horizontal="right"/>
    </xf>
    <xf numFmtId="0" fontId="3" fillId="2" borderId="27" xfId="0" applyFont="1" applyFill="1" applyBorder="1"/>
    <xf numFmtId="4" fontId="3" fillId="2" borderId="8" xfId="0" applyNumberFormat="1" applyFont="1" applyFill="1" applyBorder="1"/>
    <xf numFmtId="4" fontId="3" fillId="2" borderId="2" xfId="0" applyNumberFormat="1" applyFont="1" applyFill="1" applyBorder="1" applyAlignment="1">
      <alignment horizontal="right"/>
    </xf>
    <xf numFmtId="4" fontId="3" fillId="2" borderId="11" xfId="0" applyNumberFormat="1" applyFont="1" applyFill="1" applyBorder="1" applyAlignment="1">
      <alignment horizontal="right"/>
    </xf>
    <xf numFmtId="0" fontId="3" fillId="2" borderId="15" xfId="0" applyFont="1" applyFill="1" applyBorder="1"/>
    <xf numFmtId="4" fontId="3" fillId="2" borderId="15" xfId="1" applyNumberFormat="1" applyFont="1" applyFill="1" applyBorder="1"/>
    <xf numFmtId="4" fontId="3" fillId="2" borderId="6" xfId="1" applyNumberFormat="1" applyFont="1" applyFill="1" applyBorder="1"/>
    <xf numFmtId="165" fontId="3" fillId="2" borderId="6" xfId="1" applyNumberFormat="1" applyFont="1" applyFill="1" applyBorder="1" applyAlignment="1">
      <alignment horizontal="right"/>
    </xf>
    <xf numFmtId="165" fontId="3" fillId="2" borderId="12" xfId="1" applyNumberFormat="1" applyFont="1" applyFill="1" applyBorder="1" applyAlignment="1">
      <alignment horizontal="right"/>
    </xf>
    <xf numFmtId="4" fontId="3" fillId="2" borderId="14" xfId="1" applyNumberFormat="1" applyFont="1" applyFill="1" applyBorder="1"/>
    <xf numFmtId="166" fontId="3" fillId="2" borderId="6" xfId="1" applyNumberFormat="1" applyFont="1" applyFill="1" applyBorder="1" applyAlignment="1">
      <alignment horizontal="right"/>
    </xf>
    <xf numFmtId="166" fontId="3" fillId="2" borderId="25" xfId="1" applyNumberFormat="1" applyFont="1" applyFill="1" applyBorder="1" applyAlignment="1">
      <alignment horizontal="center"/>
    </xf>
    <xf numFmtId="4" fontId="3" fillId="2" borderId="13" xfId="1" applyNumberFormat="1" applyFont="1" applyFill="1" applyBorder="1"/>
    <xf numFmtId="3" fontId="3" fillId="2" borderId="6" xfId="1" applyNumberFormat="1" applyFont="1" applyFill="1" applyBorder="1" applyAlignment="1">
      <alignment horizontal="right"/>
    </xf>
    <xf numFmtId="4" fontId="3" fillId="2" borderId="15" xfId="1" applyNumberFormat="1" applyFont="1" applyFill="1" applyBorder="1" applyAlignment="1">
      <alignment horizontal="right"/>
    </xf>
    <xf numFmtId="167" fontId="3" fillId="2" borderId="14" xfId="1" applyNumberFormat="1" applyFont="1" applyFill="1" applyBorder="1"/>
    <xf numFmtId="166" fontId="3" fillId="2" borderId="0" xfId="0" applyNumberFormat="1" applyFont="1" applyFill="1" applyAlignment="1">
      <alignment horizontal="right"/>
    </xf>
    <xf numFmtId="167" fontId="3" fillId="2" borderId="6" xfId="1" applyNumberFormat="1" applyFont="1" applyFill="1" applyBorder="1"/>
    <xf numFmtId="4" fontId="3" fillId="2" borderId="6" xfId="1" applyNumberFormat="1" applyFont="1" applyFill="1" applyBorder="1" applyAlignment="1">
      <alignment horizontal="center"/>
    </xf>
    <xf numFmtId="3" fontId="3" fillId="2" borderId="6" xfId="1" applyNumberFormat="1" applyFont="1" applyFill="1" applyBorder="1"/>
    <xf numFmtId="166" fontId="3" fillId="2" borderId="12" xfId="1" applyNumberFormat="1" applyFont="1" applyFill="1" applyBorder="1" applyAlignment="1">
      <alignment horizontal="right"/>
    </xf>
    <xf numFmtId="3" fontId="3" fillId="2" borderId="14" xfId="1" applyNumberFormat="1" applyFont="1" applyFill="1" applyBorder="1"/>
    <xf numFmtId="166" fontId="3" fillId="2" borderId="29" xfId="0" applyNumberFormat="1" applyFont="1" applyFill="1" applyBorder="1"/>
    <xf numFmtId="167" fontId="3" fillId="2" borderId="13" xfId="1" applyNumberFormat="1" applyFont="1" applyFill="1" applyBorder="1"/>
    <xf numFmtId="166" fontId="3" fillId="2" borderId="0" xfId="0" applyNumberFormat="1" applyFont="1" applyFill="1"/>
    <xf numFmtId="167" fontId="3" fillId="2" borderId="15" xfId="1" applyNumberFormat="1" applyFont="1" applyFill="1" applyBorder="1" applyAlignment="1"/>
    <xf numFmtId="3" fontId="3" fillId="2" borderId="15" xfId="1" applyNumberFormat="1" applyFont="1" applyFill="1" applyBorder="1" applyAlignment="1">
      <alignment horizontal="right"/>
    </xf>
    <xf numFmtId="166" fontId="3" fillId="2" borderId="12" xfId="0" applyNumberFormat="1" applyFont="1" applyFill="1" applyBorder="1" applyAlignment="1">
      <alignment horizontal="right"/>
    </xf>
    <xf numFmtId="166" fontId="3" fillId="2" borderId="25" xfId="1" applyNumberFormat="1" applyFont="1" applyFill="1" applyBorder="1" applyAlignment="1">
      <alignment horizontal="right"/>
    </xf>
    <xf numFmtId="3" fontId="3" fillId="2" borderId="15" xfId="1" applyNumberFormat="1" applyFont="1" applyFill="1" applyBorder="1"/>
    <xf numFmtId="166" fontId="3" fillId="2" borderId="6" xfId="0" applyNumberFormat="1" applyFont="1" applyFill="1" applyBorder="1" applyAlignment="1">
      <alignment horizontal="right"/>
    </xf>
    <xf numFmtId="3" fontId="3" fillId="2" borderId="13" xfId="1" applyNumberFormat="1" applyFont="1" applyFill="1" applyBorder="1"/>
    <xf numFmtId="166" fontId="3" fillId="2" borderId="0" xfId="1" applyNumberFormat="1" applyFont="1" applyFill="1" applyBorder="1" applyAlignment="1">
      <alignment horizontal="right"/>
    </xf>
    <xf numFmtId="0" fontId="3" fillId="2" borderId="15" xfId="0" applyFont="1" applyFill="1" applyBorder="1" applyAlignment="1">
      <alignment horizontal="right"/>
    </xf>
    <xf numFmtId="167" fontId="3" fillId="2" borderId="6" xfId="1" applyNumberFormat="1" applyFont="1" applyFill="1" applyBorder="1" applyAlignment="1">
      <alignment horizontal="right"/>
    </xf>
    <xf numFmtId="166" fontId="3" fillId="2" borderId="6" xfId="1" applyNumberFormat="1" applyFont="1" applyFill="1" applyBorder="1" applyAlignment="1"/>
    <xf numFmtId="167" fontId="3" fillId="3" borderId="14" xfId="1" applyNumberFormat="1" applyFont="1" applyFill="1" applyBorder="1" applyAlignment="1">
      <alignment horizontal="right"/>
    </xf>
    <xf numFmtId="166" fontId="3" fillId="3" borderId="0" xfId="0" applyNumberFormat="1" applyFont="1" applyFill="1" applyAlignment="1">
      <alignment horizontal="right"/>
    </xf>
    <xf numFmtId="167" fontId="3" fillId="3" borderId="6" xfId="1" applyNumberFormat="1" applyFont="1" applyFill="1" applyBorder="1" applyAlignment="1">
      <alignment horizontal="right"/>
    </xf>
    <xf numFmtId="3" fontId="3" fillId="3" borderId="6" xfId="1" applyNumberFormat="1" applyFont="1" applyFill="1" applyBorder="1"/>
    <xf numFmtId="166" fontId="3" fillId="3" borderId="12" xfId="1" applyNumberFormat="1" applyFont="1" applyFill="1" applyBorder="1" applyAlignment="1">
      <alignment horizontal="right"/>
    </xf>
    <xf numFmtId="3" fontId="3" fillId="3" borderId="14" xfId="1" applyNumberFormat="1" applyFont="1" applyFill="1" applyBorder="1"/>
    <xf numFmtId="166" fontId="3" fillId="3" borderId="6" xfId="0" applyNumberFormat="1" applyFont="1" applyFill="1" applyBorder="1" applyAlignment="1">
      <alignment horizontal="right"/>
    </xf>
    <xf numFmtId="3" fontId="3" fillId="3" borderId="13" xfId="1" applyNumberFormat="1" applyFont="1" applyFill="1" applyBorder="1"/>
    <xf numFmtId="166" fontId="3" fillId="3" borderId="25" xfId="1" applyNumberFormat="1" applyFont="1" applyFill="1" applyBorder="1" applyAlignment="1">
      <alignment horizontal="right"/>
    </xf>
    <xf numFmtId="167" fontId="3" fillId="3" borderId="13" xfId="1" applyNumberFormat="1" applyFont="1" applyFill="1" applyBorder="1"/>
    <xf numFmtId="3" fontId="3" fillId="3" borderId="6" xfId="1" applyNumberFormat="1" applyFont="1" applyFill="1" applyBorder="1" applyAlignment="1">
      <alignment horizontal="right"/>
    </xf>
    <xf numFmtId="167" fontId="3" fillId="3" borderId="15" xfId="1" applyNumberFormat="1" applyFont="1" applyFill="1" applyBorder="1" applyAlignment="1"/>
    <xf numFmtId="166" fontId="3" fillId="3" borderId="6" xfId="1" applyNumberFormat="1" applyFont="1" applyFill="1" applyBorder="1" applyAlignment="1"/>
    <xf numFmtId="3" fontId="3" fillId="3" borderId="15" xfId="1" applyNumberFormat="1" applyFont="1" applyFill="1" applyBorder="1" applyAlignment="1">
      <alignment horizontal="right"/>
    </xf>
    <xf numFmtId="9" fontId="3" fillId="2" borderId="0" xfId="2" applyFont="1" applyFill="1"/>
    <xf numFmtId="166" fontId="3" fillId="2" borderId="25" xfId="0" applyNumberFormat="1" applyFont="1" applyFill="1" applyBorder="1" applyAlignment="1">
      <alignment horizontal="right"/>
    </xf>
    <xf numFmtId="0" fontId="3" fillId="2" borderId="30" xfId="0" applyFont="1" applyFill="1" applyBorder="1"/>
    <xf numFmtId="3" fontId="3" fillId="2" borderId="31" xfId="0" applyNumberFormat="1" applyFont="1" applyFill="1" applyBorder="1"/>
    <xf numFmtId="166" fontId="3" fillId="2" borderId="32" xfId="0" applyNumberFormat="1" applyFont="1" applyFill="1" applyBorder="1" applyAlignment="1">
      <alignment horizontal="right"/>
    </xf>
    <xf numFmtId="3" fontId="3" fillId="2" borderId="32" xfId="0" applyNumberFormat="1" applyFont="1" applyFill="1" applyBorder="1"/>
    <xf numFmtId="166" fontId="3" fillId="2" borderId="32" xfId="0" applyNumberFormat="1" applyFont="1" applyFill="1" applyBorder="1"/>
    <xf numFmtId="3" fontId="3" fillId="2" borderId="32" xfId="0" applyNumberFormat="1" applyFont="1" applyFill="1" applyBorder="1" applyAlignment="1">
      <alignment horizontal="right"/>
    </xf>
    <xf numFmtId="166" fontId="3" fillId="2" borderId="33" xfId="0" applyNumberFormat="1" applyFont="1" applyFill="1" applyBorder="1" applyAlignment="1">
      <alignment horizontal="right"/>
    </xf>
    <xf numFmtId="166" fontId="3" fillId="2" borderId="34" xfId="0" applyNumberFormat="1" applyFont="1" applyFill="1" applyBorder="1"/>
    <xf numFmtId="3" fontId="3" fillId="2" borderId="35" xfId="0" applyNumberFormat="1" applyFont="1" applyFill="1" applyBorder="1"/>
    <xf numFmtId="166" fontId="3" fillId="2" borderId="33" xfId="0" applyNumberFormat="1" applyFont="1" applyFill="1" applyBorder="1"/>
    <xf numFmtId="166" fontId="3" fillId="2" borderId="30" xfId="0" applyNumberFormat="1" applyFont="1" applyFill="1" applyBorder="1"/>
    <xf numFmtId="0" fontId="3" fillId="2" borderId="0" xfId="0" applyFont="1" applyFill="1" applyAlignment="1">
      <alignment horizontal="left" wrapText="1"/>
    </xf>
    <xf numFmtId="0" fontId="0" fillId="2" borderId="0" xfId="0" applyFill="1" applyAlignment="1">
      <alignment wrapText="1"/>
    </xf>
    <xf numFmtId="3" fontId="5" fillId="3" borderId="10" xfId="0" applyNumberFormat="1" applyFont="1" applyFill="1" applyBorder="1" applyAlignment="1">
      <alignment horizontal="center"/>
    </xf>
    <xf numFmtId="166" fontId="3" fillId="3" borderId="2" xfId="0" applyNumberFormat="1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center"/>
    </xf>
    <xf numFmtId="3" fontId="8" fillId="3" borderId="2" xfId="0" applyNumberFormat="1" applyFont="1" applyFill="1" applyBorder="1" applyAlignment="1">
      <alignment horizontal="center"/>
    </xf>
    <xf numFmtId="3" fontId="5" fillId="3" borderId="2" xfId="0" applyNumberFormat="1" applyFont="1" applyFill="1" applyBorder="1" applyAlignment="1">
      <alignment horizontal="right"/>
    </xf>
    <xf numFmtId="166" fontId="3" fillId="3" borderId="7" xfId="0" applyNumberFormat="1" applyFont="1" applyFill="1" applyBorder="1" applyAlignment="1">
      <alignment horizontal="right"/>
    </xf>
    <xf numFmtId="166" fontId="3" fillId="3" borderId="27" xfId="0" applyNumberFormat="1" applyFont="1" applyFill="1" applyBorder="1" applyAlignment="1">
      <alignment horizontal="center"/>
    </xf>
    <xf numFmtId="3" fontId="5" fillId="3" borderId="8" xfId="0" applyNumberFormat="1" applyFont="1" applyFill="1" applyBorder="1" applyAlignment="1">
      <alignment horizontal="center"/>
    </xf>
    <xf numFmtId="166" fontId="3" fillId="3" borderId="2" xfId="0" applyNumberFormat="1" applyFont="1" applyFill="1" applyBorder="1" applyAlignment="1">
      <alignment horizontal="center"/>
    </xf>
    <xf numFmtId="166" fontId="3" fillId="3" borderId="7" xfId="0" applyNumberFormat="1" applyFont="1" applyFill="1" applyBorder="1" applyAlignment="1">
      <alignment horizontal="center"/>
    </xf>
    <xf numFmtId="166" fontId="3" fillId="3" borderId="11" xfId="0" applyNumberFormat="1" applyFont="1" applyFill="1" applyBorder="1" applyAlignment="1">
      <alignment horizontal="center"/>
    </xf>
    <xf numFmtId="166" fontId="3" fillId="3" borderId="12" xfId="0" applyNumberFormat="1" applyFont="1" applyFill="1" applyBorder="1" applyAlignment="1">
      <alignment horizontal="right"/>
    </xf>
    <xf numFmtId="166" fontId="3" fillId="3" borderId="25" xfId="0" applyNumberFormat="1" applyFont="1" applyFill="1" applyBorder="1" applyAlignment="1">
      <alignment horizontal="right"/>
    </xf>
    <xf numFmtId="3" fontId="3" fillId="3" borderId="13" xfId="0" applyNumberFormat="1" applyFont="1" applyFill="1" applyBorder="1"/>
    <xf numFmtId="166" fontId="3" fillId="3" borderId="6" xfId="0" applyNumberFormat="1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3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14" fontId="3" fillId="2" borderId="0" xfId="0" applyNumberFormat="1" applyFont="1" applyFill="1" applyAlignment="1">
      <alignment vertical="center"/>
    </xf>
    <xf numFmtId="14" fontId="3" fillId="2" borderId="0" xfId="0" applyNumberFormat="1" applyFont="1" applyFill="1" applyAlignment="1">
      <alignment horizontal="left" vertical="center"/>
    </xf>
    <xf numFmtId="165" fontId="4" fillId="2" borderId="0" xfId="1" applyNumberFormat="1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165" fontId="3" fillId="2" borderId="0" xfId="1" applyNumberFormat="1" applyFont="1" applyFill="1" applyAlignment="1">
      <alignment horizontal="right"/>
    </xf>
    <xf numFmtId="165" fontId="3" fillId="2" borderId="16" xfId="1" applyNumberFormat="1" applyFont="1" applyFill="1" applyBorder="1" applyAlignment="1">
      <alignment vertical="center" wrapText="1"/>
    </xf>
    <xf numFmtId="165" fontId="3" fillId="2" borderId="18" xfId="1" applyNumberFormat="1" applyFont="1" applyFill="1" applyBorder="1" applyAlignment="1">
      <alignment vertical="center" wrapText="1"/>
    </xf>
    <xf numFmtId="165" fontId="3" fillId="2" borderId="1" xfId="1" applyNumberFormat="1" applyFont="1" applyFill="1" applyBorder="1" applyAlignment="1">
      <alignment vertical="center" wrapText="1"/>
    </xf>
    <xf numFmtId="165" fontId="11" fillId="2" borderId="18" xfId="1" applyNumberFormat="1" applyFont="1" applyFill="1" applyBorder="1" applyAlignment="1">
      <alignment vertical="center" wrapText="1"/>
    </xf>
    <xf numFmtId="165" fontId="3" fillId="2" borderId="17" xfId="1" applyNumberFormat="1" applyFont="1" applyFill="1" applyBorder="1" applyAlignment="1">
      <alignment vertical="center" wrapText="1"/>
    </xf>
    <xf numFmtId="165" fontId="11" fillId="2" borderId="1" xfId="1" applyNumberFormat="1" applyFont="1" applyFill="1" applyBorder="1" applyAlignment="1">
      <alignment vertical="center" wrapText="1"/>
    </xf>
    <xf numFmtId="165" fontId="3" fillId="2" borderId="6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11" fillId="2" borderId="0" xfId="1" applyNumberFormat="1" applyFont="1" applyFill="1" applyBorder="1" applyAlignment="1">
      <alignment vertical="center"/>
    </xf>
    <xf numFmtId="165" fontId="3" fillId="2" borderId="13" xfId="1" applyNumberFormat="1" applyFont="1" applyFill="1" applyBorder="1" applyAlignment="1">
      <alignment vertical="center"/>
    </xf>
    <xf numFmtId="165" fontId="3" fillId="2" borderId="12" xfId="1" applyNumberFormat="1" applyFont="1" applyFill="1" applyBorder="1" applyAlignment="1">
      <alignment vertical="center"/>
    </xf>
    <xf numFmtId="165" fontId="7" fillId="3" borderId="0" xfId="1" applyNumberFormat="1" applyFont="1" applyFill="1" applyBorder="1" applyAlignment="1">
      <alignment horizontal="right" vertical="center"/>
    </xf>
    <xf numFmtId="165" fontId="4" fillId="2" borderId="0" xfId="1" applyNumberFormat="1" applyFont="1" applyFill="1" applyBorder="1" applyAlignment="1">
      <alignment vertical="center"/>
    </xf>
    <xf numFmtId="165" fontId="2" fillId="2" borderId="0" xfId="1" applyNumberFormat="1" applyFont="1" applyFill="1" applyAlignment="1">
      <alignment vertical="center"/>
    </xf>
    <xf numFmtId="165" fontId="3" fillId="2" borderId="21" xfId="1" applyNumberFormat="1" applyFont="1" applyFill="1" applyBorder="1" applyAlignment="1">
      <alignment vertical="center" wrapText="1"/>
    </xf>
    <xf numFmtId="165" fontId="3" fillId="2" borderId="36" xfId="1" applyNumberFormat="1" applyFont="1" applyFill="1" applyBorder="1" applyAlignment="1">
      <alignment vertical="center" wrapText="1"/>
    </xf>
    <xf numFmtId="165" fontId="3" fillId="2" borderId="37" xfId="1" applyNumberFormat="1" applyFont="1" applyFill="1" applyBorder="1" applyAlignment="1">
      <alignment vertical="center" wrapText="1"/>
    </xf>
    <xf numFmtId="165" fontId="3" fillId="2" borderId="38" xfId="1" applyNumberFormat="1" applyFont="1" applyFill="1" applyBorder="1" applyAlignment="1">
      <alignment vertical="center" wrapText="1"/>
    </xf>
    <xf numFmtId="165" fontId="11" fillId="2" borderId="36" xfId="1" applyNumberFormat="1" applyFont="1" applyFill="1" applyBorder="1" applyAlignment="1">
      <alignment vertical="center" wrapText="1"/>
    </xf>
    <xf numFmtId="165" fontId="3" fillId="2" borderId="39" xfId="1" applyNumberFormat="1" applyFont="1" applyFill="1" applyBorder="1" applyAlignment="1">
      <alignment vertical="center" wrapText="1"/>
    </xf>
    <xf numFmtId="165" fontId="11" fillId="2" borderId="37" xfId="1" applyNumberFormat="1" applyFont="1" applyFill="1" applyBorder="1" applyAlignment="1">
      <alignment vertical="center" wrapText="1"/>
    </xf>
    <xf numFmtId="165" fontId="4" fillId="2" borderId="40" xfId="1" applyNumberFormat="1" applyFont="1" applyFill="1" applyBorder="1" applyAlignment="1">
      <alignment horizontal="center" vertical="center" wrapText="1"/>
    </xf>
    <xf numFmtId="165" fontId="3" fillId="2" borderId="20" xfId="1" applyNumberFormat="1" applyFont="1" applyFill="1" applyBorder="1" applyAlignment="1">
      <alignment vertical="center" wrapText="1"/>
    </xf>
    <xf numFmtId="165" fontId="4" fillId="2" borderId="41" xfId="1" applyNumberFormat="1" applyFont="1" applyFill="1" applyBorder="1" applyAlignment="1">
      <alignment horizontal="center" vertical="center" wrapText="1"/>
    </xf>
    <xf numFmtId="165" fontId="3" fillId="2" borderId="32" xfId="1" applyNumberFormat="1" applyFont="1" applyFill="1" applyBorder="1" applyAlignment="1">
      <alignment vertical="center"/>
    </xf>
    <xf numFmtId="165" fontId="3" fillId="2" borderId="35" xfId="1" applyNumberFormat="1" applyFont="1" applyFill="1" applyBorder="1" applyAlignment="1">
      <alignment vertical="center"/>
    </xf>
    <xf numFmtId="0" fontId="3" fillId="3" borderId="10" xfId="1" applyNumberFormat="1" applyFont="1" applyFill="1" applyBorder="1" applyAlignment="1">
      <alignment vertical="center"/>
    </xf>
    <xf numFmtId="0" fontId="3" fillId="2" borderId="14" xfId="1" applyNumberFormat="1" applyFont="1" applyFill="1" applyBorder="1" applyAlignment="1">
      <alignment vertical="center"/>
    </xf>
    <xf numFmtId="0" fontId="3" fillId="3" borderId="14" xfId="1" applyNumberFormat="1" applyFont="1" applyFill="1" applyBorder="1" applyAlignment="1">
      <alignment horizontal="right" vertical="center"/>
    </xf>
    <xf numFmtId="0" fontId="7" fillId="3" borderId="14" xfId="1" applyNumberFormat="1" applyFont="1" applyFill="1" applyBorder="1" applyAlignment="1">
      <alignment horizontal="right" vertical="center"/>
    </xf>
    <xf numFmtId="0" fontId="3" fillId="3" borderId="15" xfId="1" applyNumberFormat="1" applyFont="1" applyFill="1" applyBorder="1" applyAlignment="1">
      <alignment horizontal="right" vertical="center"/>
    </xf>
    <xf numFmtId="0" fontId="7" fillId="3" borderId="15" xfId="1" applyNumberFormat="1" applyFont="1" applyFill="1" applyBorder="1" applyAlignment="1">
      <alignment horizontal="right" vertical="center"/>
    </xf>
    <xf numFmtId="0" fontId="8" fillId="3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2" fillId="2" borderId="0" xfId="3" applyFont="1" applyFill="1" applyAlignment="1">
      <alignment vertical="center"/>
    </xf>
    <xf numFmtId="0" fontId="7" fillId="2" borderId="0" xfId="3" applyFont="1" applyFill="1" applyAlignment="1">
      <alignment vertical="center"/>
    </xf>
    <xf numFmtId="0" fontId="3" fillId="2" borderId="0" xfId="3" applyFont="1" applyFill="1" applyAlignment="1">
      <alignment vertical="center"/>
    </xf>
    <xf numFmtId="0" fontId="3" fillId="2" borderId="43" xfId="3" applyFont="1" applyFill="1" applyBorder="1" applyAlignment="1">
      <alignment vertical="center" wrapText="1"/>
    </xf>
    <xf numFmtId="0" fontId="3" fillId="2" borderId="46" xfId="3" applyFont="1" applyFill="1" applyBorder="1" applyAlignment="1">
      <alignment vertical="center"/>
    </xf>
    <xf numFmtId="0" fontId="3" fillId="2" borderId="47" xfId="3" applyFont="1" applyFill="1" applyBorder="1" applyAlignment="1">
      <alignment vertical="center"/>
    </xf>
    <xf numFmtId="0" fontId="3" fillId="2" borderId="45" xfId="3" applyFont="1" applyFill="1" applyBorder="1" applyAlignment="1">
      <alignment vertical="center" wrapText="1"/>
    </xf>
    <xf numFmtId="0" fontId="3" fillId="2" borderId="45" xfId="3" applyFont="1" applyFill="1" applyBorder="1" applyAlignment="1">
      <alignment vertical="center"/>
    </xf>
    <xf numFmtId="0" fontId="3" fillId="3" borderId="12" xfId="3" applyFont="1" applyFill="1" applyBorder="1" applyAlignment="1">
      <alignment horizontal="left" vertical="center" wrapText="1"/>
    </xf>
    <xf numFmtId="0" fontId="3" fillId="2" borderId="7" xfId="3" applyFont="1" applyFill="1" applyBorder="1" applyAlignment="1">
      <alignment vertical="center" wrapText="1"/>
    </xf>
    <xf numFmtId="0" fontId="3" fillId="2" borderId="7" xfId="3" applyFont="1" applyFill="1" applyBorder="1" applyAlignment="1">
      <alignment vertical="center"/>
    </xf>
    <xf numFmtId="0" fontId="3" fillId="2" borderId="2" xfId="3" applyFont="1" applyFill="1" applyBorder="1" applyAlignment="1">
      <alignment vertical="center" wrapText="1"/>
    </xf>
    <xf numFmtId="0" fontId="3" fillId="2" borderId="2" xfId="3" applyFont="1" applyFill="1" applyBorder="1" applyAlignment="1">
      <alignment vertical="center"/>
    </xf>
    <xf numFmtId="0" fontId="3" fillId="2" borderId="27" xfId="3" applyFont="1" applyFill="1" applyBorder="1" applyAlignment="1">
      <alignment vertical="center" wrapText="1"/>
    </xf>
    <xf numFmtId="0" fontId="3" fillId="2" borderId="44" xfId="3" applyFont="1" applyFill="1" applyBorder="1" applyAlignment="1">
      <alignment vertical="center" wrapText="1"/>
    </xf>
    <xf numFmtId="0" fontId="3" fillId="2" borderId="16" xfId="3" applyFont="1" applyFill="1" applyBorder="1" applyAlignment="1">
      <alignment vertical="center" wrapText="1"/>
    </xf>
    <xf numFmtId="0" fontId="3" fillId="2" borderId="16" xfId="3" applyFont="1" applyFill="1" applyBorder="1" applyAlignment="1">
      <alignment vertical="center"/>
    </xf>
    <xf numFmtId="0" fontId="3" fillId="2" borderId="18" xfId="3" applyFont="1" applyFill="1" applyBorder="1" applyAlignment="1">
      <alignment vertical="center" wrapText="1"/>
    </xf>
    <xf numFmtId="0" fontId="3" fillId="2" borderId="18" xfId="3" applyFont="1" applyFill="1" applyBorder="1" applyAlignment="1">
      <alignment vertical="center"/>
    </xf>
    <xf numFmtId="0" fontId="3" fillId="2" borderId="1" xfId="3" applyFont="1" applyFill="1" applyBorder="1" applyAlignment="1">
      <alignment vertical="center"/>
    </xf>
    <xf numFmtId="0" fontId="3" fillId="2" borderId="28" xfId="3" applyFont="1" applyFill="1" applyBorder="1" applyAlignment="1">
      <alignment vertical="center" wrapText="1"/>
    </xf>
    <xf numFmtId="3" fontId="3" fillId="3" borderId="14" xfId="3" applyNumberFormat="1" applyFont="1" applyFill="1" applyBorder="1" applyAlignment="1">
      <alignment vertical="center" wrapText="1"/>
    </xf>
    <xf numFmtId="3" fontId="3" fillId="3" borderId="12" xfId="3" applyNumberFormat="1" applyFont="1" applyFill="1" applyBorder="1" applyAlignment="1">
      <alignment vertical="center" wrapText="1"/>
    </xf>
    <xf numFmtId="3" fontId="3" fillId="3" borderId="6" xfId="3" applyNumberFormat="1" applyFont="1" applyFill="1" applyBorder="1" applyAlignment="1">
      <alignment vertical="center" wrapText="1"/>
    </xf>
    <xf numFmtId="3" fontId="3" fillId="3" borderId="0" xfId="3" applyNumberFormat="1" applyFont="1" applyFill="1" applyAlignment="1">
      <alignment vertical="center" wrapText="1"/>
    </xf>
    <xf numFmtId="3" fontId="3" fillId="3" borderId="25" xfId="3" applyNumberFormat="1" applyFont="1" applyFill="1" applyBorder="1" applyAlignment="1">
      <alignment vertical="center" wrapText="1"/>
    </xf>
    <xf numFmtId="0" fontId="3" fillId="2" borderId="48" xfId="3" applyFont="1" applyFill="1" applyBorder="1" applyAlignment="1">
      <alignment vertical="center"/>
    </xf>
    <xf numFmtId="164" fontId="3" fillId="2" borderId="0" xfId="4" applyFont="1" applyFill="1" applyAlignment="1">
      <alignment vertical="center"/>
    </xf>
    <xf numFmtId="0" fontId="7" fillId="2" borderId="0" xfId="3" applyFont="1" applyFill="1" applyAlignment="1">
      <alignment horizontal="right" vertical="center"/>
    </xf>
    <xf numFmtId="0" fontId="3" fillId="2" borderId="8" xfId="3" applyFont="1" applyFill="1" applyBorder="1" applyAlignment="1">
      <alignment vertical="center"/>
    </xf>
    <xf numFmtId="0" fontId="3" fillId="2" borderId="17" xfId="3" applyFont="1" applyFill="1" applyBorder="1" applyAlignment="1">
      <alignment vertical="center"/>
    </xf>
    <xf numFmtId="3" fontId="3" fillId="3" borderId="13" xfId="3" applyNumberFormat="1" applyFont="1" applyFill="1" applyBorder="1" applyAlignment="1">
      <alignment vertical="center" wrapText="1"/>
    </xf>
    <xf numFmtId="3" fontId="3" fillId="3" borderId="29" xfId="3" applyNumberFormat="1" applyFont="1" applyFill="1" applyBorder="1" applyAlignment="1">
      <alignment vertical="center" wrapText="1"/>
    </xf>
    <xf numFmtId="165" fontId="7" fillId="2" borderId="0" xfId="1" applyNumberFormat="1" applyFont="1" applyFill="1" applyBorder="1" applyAlignment="1">
      <alignment vertical="center"/>
    </xf>
    <xf numFmtId="165" fontId="7" fillId="2" borderId="6" xfId="1" applyNumberFormat="1" applyFont="1" applyFill="1" applyBorder="1" applyAlignment="1">
      <alignment vertical="center"/>
    </xf>
    <xf numFmtId="165" fontId="7" fillId="2" borderId="12" xfId="1" applyNumberFormat="1" applyFont="1" applyFill="1" applyBorder="1" applyAlignment="1">
      <alignment vertical="center"/>
    </xf>
    <xf numFmtId="165" fontId="7" fillId="2" borderId="25" xfId="1" applyNumberFormat="1" applyFont="1" applyFill="1" applyBorder="1" applyAlignment="1">
      <alignment vertical="center"/>
    </xf>
    <xf numFmtId="165" fontId="7" fillId="3" borderId="0" xfId="1" applyNumberFormat="1" applyFont="1" applyFill="1" applyBorder="1" applyAlignment="1">
      <alignment vertical="center"/>
    </xf>
    <xf numFmtId="165" fontId="7" fillId="2" borderId="42" xfId="1" applyNumberFormat="1" applyFont="1" applyFill="1" applyBorder="1" applyAlignment="1">
      <alignment vertical="center"/>
    </xf>
    <xf numFmtId="165" fontId="7" fillId="2" borderId="32" xfId="1" applyNumberFormat="1" applyFont="1" applyFill="1" applyBorder="1" applyAlignment="1">
      <alignment vertical="center"/>
    </xf>
    <xf numFmtId="165" fontId="7" fillId="2" borderId="33" xfId="1" applyNumberFormat="1" applyFont="1" applyFill="1" applyBorder="1" applyAlignment="1">
      <alignment vertical="center"/>
    </xf>
    <xf numFmtId="165" fontId="7" fillId="2" borderId="34" xfId="1" applyNumberFormat="1" applyFont="1" applyFill="1" applyBorder="1" applyAlignment="1">
      <alignment vertical="center"/>
    </xf>
    <xf numFmtId="0" fontId="8" fillId="3" borderId="50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3" fillId="2" borderId="9" xfId="3" applyFont="1" applyFill="1" applyBorder="1" applyAlignment="1">
      <alignment vertical="center"/>
    </xf>
    <xf numFmtId="0" fontId="3" fillId="3" borderId="14" xfId="3" applyFont="1" applyFill="1" applyBorder="1" applyAlignment="1">
      <alignment vertical="center" wrapText="1"/>
    </xf>
    <xf numFmtId="0" fontId="3" fillId="2" borderId="20" xfId="3" applyFont="1" applyFill="1" applyBorder="1" applyAlignment="1">
      <alignment vertical="center" wrapText="1"/>
    </xf>
    <xf numFmtId="3" fontId="3" fillId="3" borderId="15" xfId="3" applyNumberFormat="1" applyFont="1" applyFill="1" applyBorder="1" applyAlignment="1">
      <alignment vertical="center" wrapText="1"/>
    </xf>
    <xf numFmtId="0" fontId="7" fillId="3" borderId="11" xfId="0" applyFont="1" applyFill="1" applyBorder="1" applyAlignment="1">
      <alignment horizontal="left" vertical="center"/>
    </xf>
    <xf numFmtId="0" fontId="7" fillId="3" borderId="20" xfId="0" applyFont="1" applyFill="1" applyBorder="1" applyAlignment="1">
      <alignment horizontal="left" vertical="center"/>
    </xf>
    <xf numFmtId="165" fontId="13" fillId="2" borderId="6" xfId="1" applyNumberFormat="1" applyFont="1" applyFill="1" applyBorder="1" applyAlignment="1">
      <alignment horizontal="center"/>
    </xf>
    <xf numFmtId="0" fontId="14" fillId="2" borderId="0" xfId="0" applyFont="1" applyFill="1"/>
    <xf numFmtId="4" fontId="3" fillId="3" borderId="14" xfId="0" applyNumberFormat="1" applyFont="1" applyFill="1" applyBorder="1"/>
    <xf numFmtId="3" fontId="3" fillId="3" borderId="42" xfId="3" applyNumberFormat="1" applyFont="1" applyFill="1" applyBorder="1" applyAlignment="1">
      <alignment vertical="center" wrapText="1"/>
    </xf>
    <xf numFmtId="3" fontId="3" fillId="3" borderId="31" xfId="3" applyNumberFormat="1" applyFont="1" applyFill="1" applyBorder="1" applyAlignment="1">
      <alignment vertical="center" wrapText="1"/>
    </xf>
    <xf numFmtId="3" fontId="3" fillId="3" borderId="32" xfId="3" applyNumberFormat="1" applyFont="1" applyFill="1" applyBorder="1" applyAlignment="1">
      <alignment vertical="center" wrapText="1"/>
    </xf>
    <xf numFmtId="3" fontId="3" fillId="3" borderId="49" xfId="3" applyNumberFormat="1" applyFont="1" applyFill="1" applyBorder="1" applyAlignment="1">
      <alignment vertical="center" wrapText="1"/>
    </xf>
    <xf numFmtId="3" fontId="3" fillId="3" borderId="35" xfId="3" applyNumberFormat="1" applyFont="1" applyFill="1" applyBorder="1" applyAlignment="1">
      <alignment vertical="center" wrapText="1"/>
    </xf>
    <xf numFmtId="0" fontId="3" fillId="3" borderId="0" xfId="5" applyFont="1" applyFill="1"/>
    <xf numFmtId="167" fontId="15" fillId="0" borderId="14" xfId="1" applyNumberFormat="1" applyFont="1" applyFill="1" applyBorder="1" applyAlignment="1">
      <alignment horizontal="right"/>
    </xf>
    <xf numFmtId="166" fontId="15" fillId="0" borderId="0" xfId="0" applyNumberFormat="1" applyFont="1" applyAlignment="1">
      <alignment horizontal="right"/>
    </xf>
    <xf numFmtId="168" fontId="15" fillId="0" borderId="6" xfId="1" applyNumberFormat="1" applyFont="1" applyFill="1" applyBorder="1" applyAlignment="1">
      <alignment horizontal="right"/>
    </xf>
    <xf numFmtId="167" fontId="15" fillId="0" borderId="6" xfId="1" applyNumberFormat="1" applyFont="1" applyFill="1" applyBorder="1" applyAlignment="1">
      <alignment horizontal="right"/>
    </xf>
    <xf numFmtId="166" fontId="15" fillId="2" borderId="6" xfId="1" applyNumberFormat="1" applyFont="1" applyFill="1" applyBorder="1" applyAlignment="1">
      <alignment horizontal="right"/>
    </xf>
    <xf numFmtId="0" fontId="3" fillId="3" borderId="30" xfId="1" applyNumberFormat="1" applyFont="1" applyFill="1" applyBorder="1" applyAlignment="1">
      <alignment horizontal="right" vertical="center"/>
    </xf>
    <xf numFmtId="166" fontId="15" fillId="0" borderId="12" xfId="1" applyNumberFormat="1" applyFont="1" applyFill="1" applyBorder="1" applyAlignment="1">
      <alignment horizontal="right"/>
    </xf>
    <xf numFmtId="166" fontId="0" fillId="2" borderId="0" xfId="0" applyNumberFormat="1" applyFill="1"/>
    <xf numFmtId="3" fontId="3" fillId="0" borderId="14" xfId="1" applyNumberFormat="1" applyFont="1" applyFill="1" applyBorder="1"/>
    <xf numFmtId="0" fontId="3" fillId="2" borderId="2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/>
    </xf>
    <xf numFmtId="0" fontId="3" fillId="2" borderId="18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left" vertical="top" wrapText="1"/>
    </xf>
    <xf numFmtId="0" fontId="3" fillId="2" borderId="18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wrapText="1"/>
    </xf>
    <xf numFmtId="0" fontId="0" fillId="2" borderId="0" xfId="0" applyFill="1"/>
    <xf numFmtId="0" fontId="3" fillId="2" borderId="1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/>
    </xf>
    <xf numFmtId="0" fontId="9" fillId="2" borderId="6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3" fillId="0" borderId="13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2" borderId="0" xfId="0" applyFont="1" applyFill="1" applyAlignment="1">
      <alignment horizontal="left" wrapText="1"/>
    </xf>
    <xf numFmtId="0" fontId="0" fillId="0" borderId="0" xfId="0"/>
    <xf numFmtId="0" fontId="10" fillId="2" borderId="0" xfId="0" applyFont="1" applyFill="1" applyAlignment="1">
      <alignment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/>
    </xf>
    <xf numFmtId="0" fontId="3" fillId="2" borderId="20" xfId="0" applyFont="1" applyFill="1" applyBorder="1" applyAlignment="1">
      <alignment horizontal="left" vertical="top"/>
    </xf>
    <xf numFmtId="0" fontId="4" fillId="2" borderId="22" xfId="0" applyFont="1" applyFill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13" xfId="0" applyBorder="1" applyAlignment="1">
      <alignment horizontal="left" vertical="center"/>
    </xf>
    <xf numFmtId="165" fontId="3" fillId="2" borderId="0" xfId="1" applyNumberFormat="1" applyFont="1" applyFill="1" applyAlignment="1">
      <alignment vertical="center" wrapText="1"/>
    </xf>
    <xf numFmtId="165" fontId="3" fillId="0" borderId="0" xfId="1" applyNumberFormat="1" applyFont="1" applyAlignment="1">
      <alignment vertical="center" wrapText="1"/>
    </xf>
    <xf numFmtId="0" fontId="7" fillId="2" borderId="1" xfId="3" applyFont="1" applyFill="1" applyBorder="1" applyAlignment="1">
      <alignment vertical="center" wrapText="1"/>
    </xf>
    <xf numFmtId="0" fontId="12" fillId="0" borderId="41" xfId="0" applyFont="1" applyBorder="1" applyAlignment="1">
      <alignment vertical="center" wrapText="1"/>
    </xf>
    <xf numFmtId="0" fontId="3" fillId="2" borderId="46" xfId="3" applyFont="1" applyFill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7" fillId="2" borderId="0" xfId="3" applyFont="1" applyFill="1" applyAlignment="1">
      <alignment vertical="center"/>
    </xf>
    <xf numFmtId="0" fontId="12" fillId="0" borderId="29" xfId="0" applyFont="1" applyBorder="1" applyAlignment="1">
      <alignment vertical="center"/>
    </xf>
    <xf numFmtId="3" fontId="3" fillId="2" borderId="0" xfId="3" applyNumberFormat="1" applyFont="1" applyFill="1" applyAlignment="1">
      <alignment vertical="center"/>
    </xf>
  </cellXfs>
  <cellStyles count="6">
    <cellStyle name="Milliers" xfId="1" builtinId="3"/>
    <cellStyle name="Milliers 2" xfId="4" xr:uid="{00000000-0005-0000-0000-000001000000}"/>
    <cellStyle name="Normal" xfId="0" builtinId="0"/>
    <cellStyle name="Normal 2" xfId="3" xr:uid="{00000000-0005-0000-0000-000003000000}"/>
    <cellStyle name="Pourcentage" xfId="2" builtinId="5"/>
    <cellStyle name="Standard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cm.vs.ch/livelinkdav/nodes/80539692/installations%20photovoltaique%20vala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istique "/>
      <sheetName val="Feuil2"/>
      <sheetName val="Feuil3"/>
    </sheetNames>
    <sheetDataSet>
      <sheetData sheetId="0"/>
      <sheetData sheetId="1">
        <row r="3">
          <cell r="B3" t="str">
            <v>intégré toit incliné</v>
          </cell>
        </row>
        <row r="4">
          <cell r="B4" t="str">
            <v>rapporté toit incliné</v>
          </cell>
        </row>
        <row r="5">
          <cell r="B5" t="str">
            <v>posé toit plat</v>
          </cell>
        </row>
        <row r="6">
          <cell r="B6" t="str">
            <v>combinés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72"/>
  <sheetViews>
    <sheetView view="pageLayout" topLeftCell="A29" zoomScale="85" zoomScaleNormal="100" zoomScalePageLayoutView="85" workbookViewId="0">
      <selection activeCell="N48" sqref="N48"/>
    </sheetView>
  </sheetViews>
  <sheetFormatPr baseColWidth="10" defaultColWidth="11.453125" defaultRowHeight="12.5" x14ac:dyDescent="0.25"/>
  <cols>
    <col min="1" max="1" width="8.1796875" style="2" customWidth="1"/>
    <col min="2" max="2" width="7.7265625" style="2" customWidth="1"/>
    <col min="3" max="3" width="6.26953125" style="2" customWidth="1"/>
    <col min="4" max="4" width="6.7265625" style="2" customWidth="1"/>
    <col min="5" max="5" width="6.26953125" style="2" customWidth="1"/>
    <col min="6" max="6" width="7.54296875" style="2" customWidth="1"/>
    <col min="7" max="7" width="6.26953125" style="2" customWidth="1"/>
    <col min="8" max="8" width="7.54296875" style="2" customWidth="1"/>
    <col min="9" max="9" width="6.26953125" style="2" customWidth="1"/>
    <col min="10" max="10" width="10.26953125" style="2" customWidth="1"/>
    <col min="11" max="11" width="8" style="2" customWidth="1"/>
    <col min="12" max="12" width="7.54296875" style="2" customWidth="1"/>
    <col min="13" max="13" width="6.26953125" style="2" customWidth="1"/>
    <col min="14" max="14" width="8.7265625" style="2" customWidth="1"/>
    <col min="15" max="15" width="8.54296875" style="2" customWidth="1"/>
    <col min="16" max="16" width="8.7265625" style="2" customWidth="1"/>
    <col min="17" max="17" width="6.26953125" style="2" customWidth="1"/>
    <col min="18" max="18" width="8.54296875" style="2" customWidth="1"/>
    <col min="19" max="19" width="6.26953125" style="2" customWidth="1"/>
    <col min="20" max="20" width="9" style="2" customWidth="1"/>
    <col min="21" max="21" width="13.26953125" style="2" customWidth="1"/>
    <col min="22" max="25" width="7.54296875" style="2" customWidth="1"/>
    <col min="26" max="16384" width="11.453125" style="2"/>
  </cols>
  <sheetData>
    <row r="1" spans="1:20" ht="15.5" x14ac:dyDescent="0.35">
      <c r="A1" s="1" t="s">
        <v>0</v>
      </c>
      <c r="T1" s="3" t="s">
        <v>1</v>
      </c>
    </row>
    <row r="2" spans="1:20" ht="15.5" x14ac:dyDescent="0.35">
      <c r="A2" s="1" t="s">
        <v>2</v>
      </c>
      <c r="T2" s="3" t="s">
        <v>3</v>
      </c>
    </row>
    <row r="3" spans="1:20" ht="6" customHeight="1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8.75" customHeight="1" x14ac:dyDescent="0.25">
      <c r="A4" s="279" t="s">
        <v>4</v>
      </c>
      <c r="B4" s="282" t="s">
        <v>5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4"/>
    </row>
    <row r="5" spans="1:20" ht="12.75" customHeight="1" x14ac:dyDescent="0.25">
      <c r="A5" s="280"/>
      <c r="B5" s="285" t="s">
        <v>6</v>
      </c>
      <c r="C5" s="286"/>
      <c r="D5" s="285" t="s">
        <v>7</v>
      </c>
      <c r="E5" s="286"/>
      <c r="F5" s="285" t="s">
        <v>8</v>
      </c>
      <c r="G5" s="286"/>
      <c r="H5" s="291" t="s">
        <v>9</v>
      </c>
      <c r="I5" s="292"/>
      <c r="J5" s="292"/>
      <c r="K5" s="292"/>
      <c r="L5" s="292"/>
      <c r="M5" s="292"/>
      <c r="N5" s="297" t="s">
        <v>10</v>
      </c>
      <c r="O5" s="300" t="s">
        <v>11</v>
      </c>
      <c r="P5" s="303" t="s">
        <v>12</v>
      </c>
      <c r="Q5" s="304"/>
      <c r="R5" s="309" t="s">
        <v>13</v>
      </c>
      <c r="S5" s="310"/>
      <c r="T5" s="318" t="s">
        <v>14</v>
      </c>
    </row>
    <row r="6" spans="1:20" x14ac:dyDescent="0.25">
      <c r="A6" s="280"/>
      <c r="B6" s="287"/>
      <c r="C6" s="288"/>
      <c r="D6" s="287"/>
      <c r="E6" s="288"/>
      <c r="F6" s="287"/>
      <c r="G6" s="288"/>
      <c r="H6" s="293"/>
      <c r="I6" s="294"/>
      <c r="J6" s="294"/>
      <c r="K6" s="294"/>
      <c r="L6" s="294"/>
      <c r="M6" s="294"/>
      <c r="N6" s="298"/>
      <c r="O6" s="301"/>
      <c r="P6" s="305"/>
      <c r="Q6" s="306"/>
      <c r="R6" s="311"/>
      <c r="S6" s="312"/>
      <c r="T6" s="319"/>
    </row>
    <row r="7" spans="1:20" x14ac:dyDescent="0.25">
      <c r="A7" s="280"/>
      <c r="B7" s="287"/>
      <c r="C7" s="288"/>
      <c r="D7" s="287"/>
      <c r="E7" s="288"/>
      <c r="F7" s="287"/>
      <c r="G7" s="288"/>
      <c r="H7" s="293"/>
      <c r="I7" s="294"/>
      <c r="J7" s="294"/>
      <c r="K7" s="294"/>
      <c r="L7" s="294"/>
      <c r="M7" s="294"/>
      <c r="N7" s="298"/>
      <c r="O7" s="301"/>
      <c r="P7" s="305"/>
      <c r="Q7" s="306"/>
      <c r="R7" s="311"/>
      <c r="S7" s="312"/>
      <c r="T7" s="319"/>
    </row>
    <row r="8" spans="1:20" ht="3.75" customHeight="1" x14ac:dyDescent="0.25">
      <c r="A8" s="280"/>
      <c r="B8" s="287"/>
      <c r="C8" s="288"/>
      <c r="D8" s="287"/>
      <c r="E8" s="288"/>
      <c r="F8" s="289"/>
      <c r="G8" s="290"/>
      <c r="H8" s="295"/>
      <c r="I8" s="296"/>
      <c r="J8" s="296"/>
      <c r="K8" s="296"/>
      <c r="L8" s="296"/>
      <c r="M8" s="296"/>
      <c r="N8" s="298"/>
      <c r="O8" s="301"/>
      <c r="P8" s="305"/>
      <c r="Q8" s="306"/>
      <c r="R8" s="311"/>
      <c r="S8" s="312"/>
      <c r="T8" s="319"/>
    </row>
    <row r="9" spans="1:20" ht="13" x14ac:dyDescent="0.25">
      <c r="A9" s="280"/>
      <c r="B9" s="287"/>
      <c r="C9" s="288"/>
      <c r="D9" s="287"/>
      <c r="E9" s="288"/>
      <c r="F9" s="285" t="s">
        <v>15</v>
      </c>
      <c r="G9" s="286"/>
      <c r="H9" s="285" t="s">
        <v>16</v>
      </c>
      <c r="I9" s="286"/>
      <c r="J9" s="321" t="s">
        <v>17</v>
      </c>
      <c r="K9" s="322"/>
      <c r="L9" s="322"/>
      <c r="M9" s="322"/>
      <c r="N9" s="298"/>
      <c r="O9" s="301"/>
      <c r="P9" s="305"/>
      <c r="Q9" s="306"/>
      <c r="R9" s="311"/>
      <c r="S9" s="312"/>
      <c r="T9" s="319"/>
    </row>
    <row r="10" spans="1:20" ht="12.75" customHeight="1" x14ac:dyDescent="0.25">
      <c r="A10" s="280"/>
      <c r="B10" s="287"/>
      <c r="C10" s="288"/>
      <c r="D10" s="287"/>
      <c r="E10" s="288"/>
      <c r="F10" s="287"/>
      <c r="G10" s="288"/>
      <c r="H10" s="287"/>
      <c r="I10" s="288"/>
      <c r="J10" s="279" t="s">
        <v>18</v>
      </c>
      <c r="K10" s="279" t="s">
        <v>19</v>
      </c>
      <c r="L10" s="291" t="s">
        <v>14</v>
      </c>
      <c r="M10" s="292"/>
      <c r="N10" s="298"/>
      <c r="O10" s="301"/>
      <c r="P10" s="305"/>
      <c r="Q10" s="306"/>
      <c r="R10" s="311"/>
      <c r="S10" s="312"/>
      <c r="T10" s="319"/>
    </row>
    <row r="11" spans="1:20" x14ac:dyDescent="0.25">
      <c r="A11" s="280"/>
      <c r="B11" s="287"/>
      <c r="C11" s="288"/>
      <c r="D11" s="287"/>
      <c r="E11" s="288"/>
      <c r="F11" s="287"/>
      <c r="G11" s="288"/>
      <c r="H11" s="287"/>
      <c r="I11" s="288"/>
      <c r="J11" s="323"/>
      <c r="K11" s="323"/>
      <c r="L11" s="293"/>
      <c r="M11" s="294"/>
      <c r="N11" s="298"/>
      <c r="O11" s="301"/>
      <c r="P11" s="305"/>
      <c r="Q11" s="306"/>
      <c r="R11" s="311"/>
      <c r="S11" s="312"/>
      <c r="T11" s="319"/>
    </row>
    <row r="12" spans="1:20" x14ac:dyDescent="0.25">
      <c r="A12" s="280"/>
      <c r="B12" s="287"/>
      <c r="C12" s="288"/>
      <c r="D12" s="287"/>
      <c r="E12" s="288"/>
      <c r="F12" s="287"/>
      <c r="G12" s="288"/>
      <c r="H12" s="287"/>
      <c r="I12" s="288"/>
      <c r="J12" s="323"/>
      <c r="K12" s="323"/>
      <c r="L12" s="293"/>
      <c r="M12" s="294"/>
      <c r="N12" s="298"/>
      <c r="O12" s="301"/>
      <c r="P12" s="305"/>
      <c r="Q12" s="306"/>
      <c r="R12" s="311"/>
      <c r="S12" s="312"/>
      <c r="T12" s="319"/>
    </row>
    <row r="13" spans="1:20" ht="30.75" customHeight="1" x14ac:dyDescent="0.25">
      <c r="A13" s="280"/>
      <c r="B13" s="289"/>
      <c r="C13" s="290"/>
      <c r="D13" s="289"/>
      <c r="E13" s="290"/>
      <c r="F13" s="289"/>
      <c r="G13" s="290"/>
      <c r="H13" s="289"/>
      <c r="I13" s="290"/>
      <c r="J13" s="324"/>
      <c r="K13" s="324"/>
      <c r="L13" s="295"/>
      <c r="M13" s="296"/>
      <c r="N13" s="299"/>
      <c r="O13" s="302"/>
      <c r="P13" s="307"/>
      <c r="Q13" s="308"/>
      <c r="R13" s="313"/>
      <c r="S13" s="314"/>
      <c r="T13" s="320"/>
    </row>
    <row r="14" spans="1:20" x14ac:dyDescent="0.25">
      <c r="A14" s="280"/>
      <c r="B14" s="315" t="s">
        <v>20</v>
      </c>
      <c r="C14" s="315" t="s">
        <v>21</v>
      </c>
      <c r="D14" s="315" t="s">
        <v>20</v>
      </c>
      <c r="E14" s="315" t="s">
        <v>21</v>
      </c>
      <c r="F14" s="315" t="s">
        <v>20</v>
      </c>
      <c r="G14" s="315" t="s">
        <v>21</v>
      </c>
      <c r="H14" s="315" t="s">
        <v>20</v>
      </c>
      <c r="I14" s="315" t="s">
        <v>21</v>
      </c>
      <c r="J14" s="315" t="s">
        <v>20</v>
      </c>
      <c r="K14" s="315" t="s">
        <v>20</v>
      </c>
      <c r="L14" s="315" t="s">
        <v>20</v>
      </c>
      <c r="M14" s="330" t="s">
        <v>21</v>
      </c>
      <c r="N14" s="327" t="s">
        <v>20</v>
      </c>
      <c r="O14" s="315" t="s">
        <v>20</v>
      </c>
      <c r="P14" s="315" t="s">
        <v>20</v>
      </c>
      <c r="Q14" s="330" t="s">
        <v>21</v>
      </c>
      <c r="R14" s="327" t="s">
        <v>20</v>
      </c>
      <c r="S14" s="315" t="s">
        <v>21</v>
      </c>
      <c r="T14" s="315" t="s">
        <v>20</v>
      </c>
    </row>
    <row r="15" spans="1:20" x14ac:dyDescent="0.25">
      <c r="A15" s="280"/>
      <c r="B15" s="316"/>
      <c r="C15" s="316"/>
      <c r="D15" s="316"/>
      <c r="E15" s="316"/>
      <c r="F15" s="316"/>
      <c r="G15" s="316"/>
      <c r="H15" s="316"/>
      <c r="I15" s="316"/>
      <c r="J15" s="316"/>
      <c r="K15" s="316"/>
      <c r="L15" s="316"/>
      <c r="M15" s="331"/>
      <c r="N15" s="328"/>
      <c r="O15" s="316"/>
      <c r="P15" s="316"/>
      <c r="Q15" s="331"/>
      <c r="R15" s="328"/>
      <c r="S15" s="316"/>
      <c r="T15" s="316"/>
    </row>
    <row r="16" spans="1:20" x14ac:dyDescent="0.25">
      <c r="A16" s="280"/>
      <c r="B16" s="316"/>
      <c r="C16" s="316"/>
      <c r="D16" s="316"/>
      <c r="E16" s="316"/>
      <c r="F16" s="316"/>
      <c r="G16" s="316"/>
      <c r="H16" s="316"/>
      <c r="I16" s="316"/>
      <c r="J16" s="316"/>
      <c r="K16" s="316"/>
      <c r="L16" s="316"/>
      <c r="M16" s="331"/>
      <c r="N16" s="328"/>
      <c r="O16" s="316"/>
      <c r="P16" s="316"/>
      <c r="Q16" s="331"/>
      <c r="R16" s="328"/>
      <c r="S16" s="316"/>
      <c r="T16" s="316"/>
    </row>
    <row r="17" spans="1:21" ht="14.25" customHeight="1" x14ac:dyDescent="0.25">
      <c r="A17" s="281"/>
      <c r="B17" s="317"/>
      <c r="C17" s="317"/>
      <c r="D17" s="317"/>
      <c r="E17" s="317"/>
      <c r="F17" s="317"/>
      <c r="G17" s="317"/>
      <c r="H17" s="317"/>
      <c r="I17" s="317"/>
      <c r="J17" s="317"/>
      <c r="K17" s="317"/>
      <c r="L17" s="317"/>
      <c r="M17" s="332"/>
      <c r="N17" s="329"/>
      <c r="O17" s="317"/>
      <c r="P17" s="317"/>
      <c r="Q17" s="332"/>
      <c r="R17" s="329"/>
      <c r="S17" s="317"/>
      <c r="T17" s="317"/>
    </row>
    <row r="18" spans="1:21" ht="13" x14ac:dyDescent="0.3">
      <c r="A18" s="13" t="s">
        <v>22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6"/>
      <c r="O18" s="14"/>
      <c r="P18" s="14"/>
      <c r="Q18" s="15"/>
      <c r="R18" s="16"/>
      <c r="S18" s="14"/>
      <c r="T18" s="14"/>
    </row>
    <row r="19" spans="1:21" ht="13" x14ac:dyDescent="0.3">
      <c r="A19" s="17">
        <v>1983</v>
      </c>
      <c r="B19" s="18"/>
      <c r="C19" s="19"/>
      <c r="D19" s="20"/>
      <c r="E19" s="20"/>
      <c r="F19" s="20"/>
      <c r="G19" s="20"/>
      <c r="H19" s="20"/>
      <c r="I19" s="20"/>
      <c r="J19" s="20"/>
      <c r="K19" s="20"/>
      <c r="L19" s="20"/>
      <c r="M19" s="21"/>
      <c r="N19" s="22"/>
      <c r="O19" s="20"/>
      <c r="P19" s="20">
        <v>1096.413</v>
      </c>
      <c r="Q19" s="23"/>
      <c r="R19" s="22"/>
      <c r="S19" s="24"/>
      <c r="T19" s="20"/>
    </row>
    <row r="20" spans="1:21" ht="13" x14ac:dyDescent="0.3">
      <c r="A20" s="17">
        <v>1989</v>
      </c>
      <c r="B20" s="20">
        <v>723.12407861708004</v>
      </c>
      <c r="C20" s="24"/>
      <c r="D20" s="20">
        <v>14.773</v>
      </c>
      <c r="E20" s="24"/>
      <c r="F20" s="20">
        <v>234.8</v>
      </c>
      <c r="G20" s="24"/>
      <c r="H20" s="20">
        <v>381.13900000000001</v>
      </c>
      <c r="I20" s="24"/>
      <c r="J20" s="20">
        <v>52.893000000000001</v>
      </c>
      <c r="K20" s="20">
        <v>23.988</v>
      </c>
      <c r="L20" s="20">
        <v>76.881</v>
      </c>
      <c r="M20" s="23"/>
      <c r="N20" s="22">
        <v>1430.7170000000001</v>
      </c>
      <c r="O20" s="20">
        <v>87.247</v>
      </c>
      <c r="P20" s="20">
        <v>1517.9639999999999</v>
      </c>
      <c r="Q20" s="23">
        <v>42.1</v>
      </c>
      <c r="R20" s="22">
        <v>2116.3710000000001</v>
      </c>
      <c r="S20" s="24">
        <v>57.9</v>
      </c>
      <c r="T20" s="20">
        <v>3634.335</v>
      </c>
      <c r="U20" s="277"/>
    </row>
    <row r="21" spans="1:21" ht="13" x14ac:dyDescent="0.3">
      <c r="A21" s="17">
        <v>1990</v>
      </c>
      <c r="B21" s="20">
        <v>753.38499999999999</v>
      </c>
      <c r="C21" s="24"/>
      <c r="D21" s="20">
        <v>15.391</v>
      </c>
      <c r="E21" s="24"/>
      <c r="F21" s="20">
        <v>244.626</v>
      </c>
      <c r="G21" s="24"/>
      <c r="H21" s="20">
        <v>397.089</v>
      </c>
      <c r="I21" s="24"/>
      <c r="J21" s="20">
        <v>55.106999999999999</v>
      </c>
      <c r="K21" s="20">
        <v>24.992000000000001</v>
      </c>
      <c r="L21" s="20">
        <v>80.099000000000004</v>
      </c>
      <c r="M21" s="23"/>
      <c r="N21" s="22">
        <v>1490.5889999999999</v>
      </c>
      <c r="O21" s="20">
        <v>90.897999999999996</v>
      </c>
      <c r="P21" s="20">
        <v>1581.4870000000001</v>
      </c>
      <c r="Q21" s="23">
        <v>43.3</v>
      </c>
      <c r="R21" s="22">
        <v>2098.7849999999999</v>
      </c>
      <c r="S21" s="24">
        <v>56.7</v>
      </c>
      <c r="T21" s="20">
        <v>3680.2719999999999</v>
      </c>
      <c r="U21" s="277"/>
    </row>
    <row r="22" spans="1:21" ht="13" x14ac:dyDescent="0.3">
      <c r="A22" s="17">
        <v>1991</v>
      </c>
      <c r="B22" s="20">
        <v>818.88</v>
      </c>
      <c r="C22" s="24">
        <v>50.5</v>
      </c>
      <c r="D22" s="20">
        <v>16.728999999999999</v>
      </c>
      <c r="E22" s="24">
        <v>1</v>
      </c>
      <c r="F22" s="20">
        <v>265.892</v>
      </c>
      <c r="G22" s="24">
        <v>16.399999999999999</v>
      </c>
      <c r="H22" s="20">
        <v>431.60899999999998</v>
      </c>
      <c r="I22" s="24">
        <v>26.6</v>
      </c>
      <c r="J22" s="20">
        <v>59.896999999999998</v>
      </c>
      <c r="K22" s="20">
        <v>27.164999999999999</v>
      </c>
      <c r="L22" s="20">
        <v>87.061999999999998</v>
      </c>
      <c r="M22" s="23">
        <v>5.4</v>
      </c>
      <c r="N22" s="22">
        <v>1620.172</v>
      </c>
      <c r="O22" s="20">
        <v>84.635999999999996</v>
      </c>
      <c r="P22" s="20">
        <v>1704.809</v>
      </c>
      <c r="Q22" s="23">
        <v>46.7</v>
      </c>
      <c r="R22" s="22">
        <v>1946.2360000000001</v>
      </c>
      <c r="S22" s="24">
        <v>53.3</v>
      </c>
      <c r="T22" s="20">
        <v>3651.0450000000001</v>
      </c>
      <c r="U22" s="277"/>
    </row>
    <row r="23" spans="1:21" ht="13" x14ac:dyDescent="0.3">
      <c r="A23" s="17">
        <v>1992</v>
      </c>
      <c r="B23" s="20">
        <v>851.27168000000006</v>
      </c>
      <c r="C23" s="24">
        <v>51.2</v>
      </c>
      <c r="D23" s="20">
        <v>17.463000000000001</v>
      </c>
      <c r="E23" s="24">
        <v>1.1000000000000001</v>
      </c>
      <c r="F23" s="20">
        <v>277.30399999999997</v>
      </c>
      <c r="G23" s="24">
        <v>16.7</v>
      </c>
      <c r="H23" s="20">
        <v>427.60399999999998</v>
      </c>
      <c r="I23" s="24">
        <v>25.7</v>
      </c>
      <c r="J23" s="20">
        <v>59.569000000000003</v>
      </c>
      <c r="K23" s="20">
        <v>29.050999999999998</v>
      </c>
      <c r="L23" s="20">
        <v>88.62</v>
      </c>
      <c r="M23" s="23">
        <v>5.3</v>
      </c>
      <c r="N23" s="22">
        <v>1662.2629999999999</v>
      </c>
      <c r="O23" s="20">
        <v>86.977999999999994</v>
      </c>
      <c r="P23" s="20">
        <v>1749.241</v>
      </c>
      <c r="Q23" s="23">
        <v>50.3</v>
      </c>
      <c r="R23" s="22">
        <v>1728.836</v>
      </c>
      <c r="S23" s="24">
        <v>49.7</v>
      </c>
      <c r="T23" s="20">
        <v>3478.0770000000002</v>
      </c>
      <c r="U23" s="277"/>
    </row>
    <row r="24" spans="1:21" ht="13" x14ac:dyDescent="0.3">
      <c r="A24" s="17">
        <v>1993</v>
      </c>
      <c r="B24" s="20">
        <v>845.47799999999995</v>
      </c>
      <c r="C24" s="24">
        <v>50.9</v>
      </c>
      <c r="D24" s="20">
        <v>16.260999999999999</v>
      </c>
      <c r="E24" s="24">
        <v>1</v>
      </c>
      <c r="F24" s="20">
        <v>267.25900000000001</v>
      </c>
      <c r="G24" s="24">
        <v>16.100000000000001</v>
      </c>
      <c r="H24" s="20">
        <v>441.221</v>
      </c>
      <c r="I24" s="24">
        <v>26.6</v>
      </c>
      <c r="J24" s="20">
        <v>60.713999999999999</v>
      </c>
      <c r="K24" s="20">
        <v>28.5</v>
      </c>
      <c r="L24" s="20">
        <v>89.213999999999999</v>
      </c>
      <c r="M24" s="23">
        <v>5.4</v>
      </c>
      <c r="N24" s="22">
        <v>1659.434</v>
      </c>
      <c r="O24" s="20">
        <v>99.296999999999997</v>
      </c>
      <c r="P24" s="20">
        <v>1758.731</v>
      </c>
      <c r="Q24" s="23">
        <v>55.7</v>
      </c>
      <c r="R24" s="22">
        <v>1396.0540000000001</v>
      </c>
      <c r="S24" s="24">
        <v>44.3</v>
      </c>
      <c r="T24" s="20">
        <v>3154.7849999999999</v>
      </c>
      <c r="U24" s="277"/>
    </row>
    <row r="25" spans="1:21" ht="13" x14ac:dyDescent="0.3">
      <c r="A25" s="17">
        <v>1994</v>
      </c>
      <c r="B25" s="20">
        <v>865.70600000000002</v>
      </c>
      <c r="C25" s="24">
        <v>51.6</v>
      </c>
      <c r="D25" s="20">
        <v>14.878</v>
      </c>
      <c r="E25" s="24">
        <v>0.9</v>
      </c>
      <c r="F25" s="20">
        <v>277.52600000000001</v>
      </c>
      <c r="G25" s="24">
        <v>16.5</v>
      </c>
      <c r="H25" s="20">
        <v>428.15499999999997</v>
      </c>
      <c r="I25" s="24">
        <v>25.5</v>
      </c>
      <c r="J25" s="20">
        <v>62.064999999999998</v>
      </c>
      <c r="K25" s="20">
        <v>29.49</v>
      </c>
      <c r="L25" s="20">
        <v>91.555000000000007</v>
      </c>
      <c r="M25" s="23">
        <v>5.5</v>
      </c>
      <c r="N25" s="22">
        <v>1677.82</v>
      </c>
      <c r="O25" s="20">
        <v>83.385999999999996</v>
      </c>
      <c r="P25" s="20">
        <v>1761.2059999999999</v>
      </c>
      <c r="Q25" s="23">
        <v>58.7</v>
      </c>
      <c r="R25" s="22">
        <v>1239.7</v>
      </c>
      <c r="S25" s="24">
        <v>41.3</v>
      </c>
      <c r="T25" s="20">
        <v>3000.9059999999999</v>
      </c>
      <c r="U25" s="277"/>
    </row>
    <row r="26" spans="1:21" ht="13" x14ac:dyDescent="0.3">
      <c r="A26" s="17">
        <v>1995</v>
      </c>
      <c r="B26" s="20">
        <v>889.971</v>
      </c>
      <c r="C26" s="24">
        <v>51.5</v>
      </c>
      <c r="D26" s="20">
        <v>14.86</v>
      </c>
      <c r="E26" s="24">
        <v>0.9</v>
      </c>
      <c r="F26" s="20">
        <v>283.11</v>
      </c>
      <c r="G26" s="24">
        <v>16.399999999999999</v>
      </c>
      <c r="H26" s="20">
        <v>443.14699999999999</v>
      </c>
      <c r="I26" s="24">
        <v>25.6</v>
      </c>
      <c r="J26" s="20">
        <v>68.296000000000006</v>
      </c>
      <c r="K26" s="20">
        <v>29.975000000000001</v>
      </c>
      <c r="L26" s="20">
        <v>98.271000000000001</v>
      </c>
      <c r="M26" s="23">
        <v>5.7</v>
      </c>
      <c r="N26" s="22">
        <v>1729.3589999999999</v>
      </c>
      <c r="O26" s="20">
        <v>88.801000000000002</v>
      </c>
      <c r="P26" s="20">
        <v>1818.16</v>
      </c>
      <c r="Q26" s="23">
        <v>60.4</v>
      </c>
      <c r="R26" s="22">
        <v>1194.096</v>
      </c>
      <c r="S26" s="24">
        <v>39.6</v>
      </c>
      <c r="T26" s="20">
        <v>3012.2559999999999</v>
      </c>
      <c r="U26" s="277"/>
    </row>
    <row r="27" spans="1:21" ht="13" x14ac:dyDescent="0.3">
      <c r="A27" s="17">
        <v>1996</v>
      </c>
      <c r="B27" s="20">
        <v>910.03800000000001</v>
      </c>
      <c r="C27" s="24">
        <v>51.9</v>
      </c>
      <c r="D27" s="20">
        <v>16.338000000000001</v>
      </c>
      <c r="E27" s="24">
        <v>0.9</v>
      </c>
      <c r="F27" s="20">
        <v>288.80900000000003</v>
      </c>
      <c r="G27" s="24">
        <v>16.5</v>
      </c>
      <c r="H27" s="20">
        <v>438.79899999999998</v>
      </c>
      <c r="I27" s="24">
        <v>25</v>
      </c>
      <c r="J27" s="20">
        <v>69.600999999999999</v>
      </c>
      <c r="K27" s="20">
        <v>30.954000000000001</v>
      </c>
      <c r="L27" s="20">
        <v>100.554</v>
      </c>
      <c r="M27" s="23">
        <v>5.7</v>
      </c>
      <c r="N27" s="22">
        <v>1754.538</v>
      </c>
      <c r="O27" s="20">
        <v>98.007000000000005</v>
      </c>
      <c r="P27" s="20">
        <v>1852.5450000000001</v>
      </c>
      <c r="Q27" s="23">
        <v>58.7</v>
      </c>
      <c r="R27" s="22">
        <v>1303.3789999999999</v>
      </c>
      <c r="S27" s="24">
        <v>41.3</v>
      </c>
      <c r="T27" s="20">
        <v>3155.9229999999998</v>
      </c>
      <c r="U27" s="277"/>
    </row>
    <row r="28" spans="1:21" ht="13" x14ac:dyDescent="0.3">
      <c r="A28" s="17">
        <v>1997</v>
      </c>
      <c r="B28" s="20">
        <v>877.75599999999997</v>
      </c>
      <c r="C28" s="24">
        <v>49.6</v>
      </c>
      <c r="D28" s="20">
        <v>16.202000000000002</v>
      </c>
      <c r="E28" s="24">
        <v>0.9</v>
      </c>
      <c r="F28" s="20">
        <v>349.64299999999997</v>
      </c>
      <c r="G28" s="24">
        <v>19.8</v>
      </c>
      <c r="H28" s="20">
        <v>428.89499999999998</v>
      </c>
      <c r="I28" s="24">
        <v>24.2</v>
      </c>
      <c r="J28" s="20">
        <v>65.611999999999995</v>
      </c>
      <c r="K28" s="20">
        <v>30.641999999999999</v>
      </c>
      <c r="L28" s="20">
        <v>96.254000000000005</v>
      </c>
      <c r="M28" s="23">
        <v>5.4</v>
      </c>
      <c r="N28" s="22">
        <v>1768.749</v>
      </c>
      <c r="O28" s="20">
        <v>83.001000000000005</v>
      </c>
      <c r="P28" s="20">
        <v>1851.75</v>
      </c>
      <c r="Q28" s="23">
        <v>57.2</v>
      </c>
      <c r="R28" s="22">
        <v>1384.95</v>
      </c>
      <c r="S28" s="24">
        <v>42.8</v>
      </c>
      <c r="T28" s="20">
        <v>3236.7</v>
      </c>
      <c r="U28" s="277"/>
    </row>
    <row r="29" spans="1:21" ht="13" x14ac:dyDescent="0.3">
      <c r="A29" s="17">
        <v>1998</v>
      </c>
      <c r="B29" s="20">
        <v>876.66800000000001</v>
      </c>
      <c r="C29" s="24">
        <v>48.1</v>
      </c>
      <c r="D29" s="20">
        <v>15.648999999999999</v>
      </c>
      <c r="E29" s="24">
        <v>0.9</v>
      </c>
      <c r="F29" s="20">
        <v>361.32499999999999</v>
      </c>
      <c r="G29" s="24">
        <v>19.8</v>
      </c>
      <c r="H29" s="20">
        <v>463.55599999999998</v>
      </c>
      <c r="I29" s="24">
        <v>25.5</v>
      </c>
      <c r="J29" s="20">
        <v>73.165999999999997</v>
      </c>
      <c r="K29" s="20">
        <v>30.582999999999998</v>
      </c>
      <c r="L29" s="20">
        <v>103.748</v>
      </c>
      <c r="M29" s="23">
        <v>5.7</v>
      </c>
      <c r="N29" s="22">
        <v>1820.9449999999999</v>
      </c>
      <c r="O29" s="20">
        <v>103.34</v>
      </c>
      <c r="P29" s="20">
        <v>1924.2840000000001</v>
      </c>
      <c r="Q29" s="23">
        <v>56.7</v>
      </c>
      <c r="R29" s="22">
        <v>1469.4849999999999</v>
      </c>
      <c r="S29" s="24">
        <v>43.3</v>
      </c>
      <c r="T29" s="20">
        <v>3393.7689999999998</v>
      </c>
      <c r="U29" s="277"/>
    </row>
    <row r="30" spans="1:21" ht="13" x14ac:dyDescent="0.3">
      <c r="A30" s="17">
        <v>1999</v>
      </c>
      <c r="B30" s="20">
        <v>934.15899999999999</v>
      </c>
      <c r="C30" s="24">
        <v>49.3</v>
      </c>
      <c r="D30" s="20">
        <v>16.251000000000001</v>
      </c>
      <c r="E30" s="24">
        <v>0.9</v>
      </c>
      <c r="F30" s="20">
        <v>365.786</v>
      </c>
      <c r="G30" s="24">
        <v>19.3</v>
      </c>
      <c r="H30" s="20">
        <v>464.42200000000003</v>
      </c>
      <c r="I30" s="24">
        <v>24.5</v>
      </c>
      <c r="J30" s="20">
        <v>83.492000000000004</v>
      </c>
      <c r="K30" s="20">
        <v>30.622</v>
      </c>
      <c r="L30" s="20">
        <v>114.114</v>
      </c>
      <c r="M30" s="23">
        <v>6</v>
      </c>
      <c r="N30" s="22">
        <v>1894.7349999999999</v>
      </c>
      <c r="O30" s="20">
        <v>95.623000000000005</v>
      </c>
      <c r="P30" s="20">
        <v>1990.357</v>
      </c>
      <c r="Q30" s="23">
        <v>56.4</v>
      </c>
      <c r="R30" s="22">
        <v>1540.241</v>
      </c>
      <c r="S30" s="24">
        <v>43.6</v>
      </c>
      <c r="T30" s="20">
        <v>3530.5990000000002</v>
      </c>
      <c r="U30" s="277"/>
    </row>
    <row r="31" spans="1:21" ht="13" x14ac:dyDescent="0.3">
      <c r="A31" s="17">
        <v>2000</v>
      </c>
      <c r="B31" s="20">
        <v>933.73500000000001</v>
      </c>
      <c r="C31" s="24">
        <v>48.3</v>
      </c>
      <c r="D31" s="20">
        <v>15.733000000000001</v>
      </c>
      <c r="E31" s="24">
        <v>0.8</v>
      </c>
      <c r="F31" s="20">
        <v>381.25700000000001</v>
      </c>
      <c r="G31" s="24">
        <v>19.7</v>
      </c>
      <c r="H31" s="20">
        <v>483.64</v>
      </c>
      <c r="I31" s="24">
        <v>25</v>
      </c>
      <c r="J31" s="20">
        <v>88.248000000000005</v>
      </c>
      <c r="K31" s="20">
        <v>30.393000000000001</v>
      </c>
      <c r="L31" s="20">
        <v>118.64</v>
      </c>
      <c r="M31" s="23">
        <v>6.1</v>
      </c>
      <c r="N31" s="22">
        <v>1933.0070000000001</v>
      </c>
      <c r="O31" s="20">
        <v>89.766999999999996</v>
      </c>
      <c r="P31" s="20">
        <v>2022.7739999999999</v>
      </c>
      <c r="Q31" s="23">
        <v>56.9</v>
      </c>
      <c r="R31" s="22">
        <v>1529.98</v>
      </c>
      <c r="S31" s="24">
        <v>43.1</v>
      </c>
      <c r="T31" s="20">
        <v>3552.7539999999999</v>
      </c>
      <c r="U31" s="277"/>
    </row>
    <row r="32" spans="1:21" ht="13" x14ac:dyDescent="0.3">
      <c r="A32" s="17">
        <v>2001</v>
      </c>
      <c r="B32" s="20">
        <v>915.27200000000005</v>
      </c>
      <c r="C32" s="24">
        <v>47.1</v>
      </c>
      <c r="D32" s="20">
        <v>15.477</v>
      </c>
      <c r="E32" s="24">
        <v>0.8</v>
      </c>
      <c r="F32" s="20">
        <v>380.101</v>
      </c>
      <c r="G32" s="24">
        <v>19.600000000000001</v>
      </c>
      <c r="H32" s="20">
        <v>488.26100000000002</v>
      </c>
      <c r="I32" s="24">
        <v>25.1</v>
      </c>
      <c r="J32" s="20">
        <v>112.95399999999999</v>
      </c>
      <c r="K32" s="20">
        <v>32.069000000000003</v>
      </c>
      <c r="L32" s="20">
        <v>145.02199999999999</v>
      </c>
      <c r="M32" s="23">
        <v>7.5</v>
      </c>
      <c r="N32" s="22">
        <v>1944.1320000000001</v>
      </c>
      <c r="O32" s="20">
        <v>104.134</v>
      </c>
      <c r="P32" s="20">
        <v>2048.2649999999999</v>
      </c>
      <c r="Q32" s="23">
        <v>56.7</v>
      </c>
      <c r="R32" s="22">
        <v>1567.2329999999999</v>
      </c>
      <c r="S32" s="24">
        <v>43.3</v>
      </c>
      <c r="T32" s="20">
        <v>3615.498</v>
      </c>
      <c r="U32" s="277"/>
    </row>
    <row r="33" spans="1:23" ht="13" x14ac:dyDescent="0.3">
      <c r="A33" s="17">
        <v>2004</v>
      </c>
      <c r="B33" s="20">
        <v>999.51632606710018</v>
      </c>
      <c r="C33" s="24">
        <v>48.055500000000002</v>
      </c>
      <c r="D33" s="20">
        <v>13.631800732577487</v>
      </c>
      <c r="E33" s="24">
        <v>0.65539999999999998</v>
      </c>
      <c r="F33" s="20">
        <v>421.28587222808011</v>
      </c>
      <c r="G33" s="24">
        <v>20.254899999999999</v>
      </c>
      <c r="H33" s="20">
        <v>536.80259192393328</v>
      </c>
      <c r="I33" s="24">
        <v>25.808800000000002</v>
      </c>
      <c r="J33" s="20">
        <v>75.091379592347408</v>
      </c>
      <c r="K33" s="20">
        <v>33.592800371049584</v>
      </c>
      <c r="L33" s="20">
        <v>108.684179963397</v>
      </c>
      <c r="M33" s="23">
        <v>5.2253999999999996</v>
      </c>
      <c r="N33" s="22">
        <v>2079.9207709150878</v>
      </c>
      <c r="O33" s="20">
        <v>107.447925084912</v>
      </c>
      <c r="P33" s="20">
        <v>2187.368696</v>
      </c>
      <c r="Q33" s="23">
        <v>57.228377696374579</v>
      </c>
      <c r="R33" s="22">
        <v>1634.8062180000002</v>
      </c>
      <c r="S33" s="24">
        <v>42.771622303625435</v>
      </c>
      <c r="T33" s="20">
        <v>3822.1749139999997</v>
      </c>
      <c r="U33" s="277"/>
    </row>
    <row r="34" spans="1:23" ht="13" x14ac:dyDescent="0.3">
      <c r="A34" s="17">
        <v>2009</v>
      </c>
      <c r="B34" s="19" t="s">
        <v>23</v>
      </c>
      <c r="C34" s="19" t="s">
        <v>23</v>
      </c>
      <c r="D34" s="19" t="s">
        <v>23</v>
      </c>
      <c r="E34" s="19" t="s">
        <v>23</v>
      </c>
      <c r="F34" s="19" t="s">
        <v>23</v>
      </c>
      <c r="G34" s="19" t="s">
        <v>23</v>
      </c>
      <c r="H34" s="19" t="s">
        <v>23</v>
      </c>
      <c r="I34" s="19" t="s">
        <v>23</v>
      </c>
      <c r="J34" s="19" t="s">
        <v>23</v>
      </c>
      <c r="K34" s="19" t="s">
        <v>23</v>
      </c>
      <c r="L34" s="19" t="s">
        <v>23</v>
      </c>
      <c r="M34" s="19" t="s">
        <v>23</v>
      </c>
      <c r="N34" s="22">
        <v>2176.5331322459997</v>
      </c>
      <c r="O34" s="20">
        <v>106.69286775400002</v>
      </c>
      <c r="P34" s="20">
        <v>2283.2260000000001</v>
      </c>
      <c r="Q34" s="23">
        <v>74.155272200533943</v>
      </c>
      <c r="R34" s="22">
        <v>795.75400000000002</v>
      </c>
      <c r="S34" s="24">
        <v>25.844727799466057</v>
      </c>
      <c r="T34" s="20">
        <v>3078.98</v>
      </c>
      <c r="U34" s="277"/>
    </row>
    <row r="35" spans="1:23" ht="13" x14ac:dyDescent="0.3">
      <c r="A35" s="17">
        <v>2010</v>
      </c>
      <c r="B35" s="19" t="s">
        <v>23</v>
      </c>
      <c r="C35" s="19" t="s">
        <v>23</v>
      </c>
      <c r="D35" s="19" t="s">
        <v>23</v>
      </c>
      <c r="E35" s="19" t="s">
        <v>23</v>
      </c>
      <c r="F35" s="19" t="s">
        <v>23</v>
      </c>
      <c r="G35" s="19" t="s">
        <v>23</v>
      </c>
      <c r="H35" s="19" t="s">
        <v>23</v>
      </c>
      <c r="I35" s="19" t="s">
        <v>23</v>
      </c>
      <c r="J35" s="19" t="s">
        <v>23</v>
      </c>
      <c r="K35" s="19" t="s">
        <v>23</v>
      </c>
      <c r="L35" s="19" t="s">
        <v>23</v>
      </c>
      <c r="M35" s="19" t="s">
        <v>23</v>
      </c>
      <c r="N35" s="25">
        <v>2256.698145978</v>
      </c>
      <c r="O35" s="21">
        <v>113.598854022</v>
      </c>
      <c r="P35" s="20">
        <v>2370.297</v>
      </c>
      <c r="Q35" s="23">
        <v>73.374971249592534</v>
      </c>
      <c r="R35" s="25">
        <v>860.09199999999998</v>
      </c>
      <c r="S35" s="24">
        <v>26.625028750407459</v>
      </c>
      <c r="T35" s="26">
        <v>3230.3890000000001</v>
      </c>
      <c r="U35" s="277"/>
    </row>
    <row r="36" spans="1:23" ht="13" x14ac:dyDescent="0.3">
      <c r="A36" s="17">
        <v>2011</v>
      </c>
      <c r="B36" s="19" t="s">
        <v>23</v>
      </c>
      <c r="C36" s="19" t="s">
        <v>23</v>
      </c>
      <c r="D36" s="19" t="s">
        <v>23</v>
      </c>
      <c r="E36" s="19" t="s">
        <v>23</v>
      </c>
      <c r="F36" s="19" t="s">
        <v>23</v>
      </c>
      <c r="G36" s="19" t="s">
        <v>23</v>
      </c>
      <c r="H36" s="19" t="s">
        <v>23</v>
      </c>
      <c r="I36" s="19" t="s">
        <v>23</v>
      </c>
      <c r="J36" s="19" t="s">
        <v>23</v>
      </c>
      <c r="K36" s="19" t="s">
        <v>23</v>
      </c>
      <c r="L36" s="19" t="s">
        <v>23</v>
      </c>
      <c r="M36" s="19" t="s">
        <v>23</v>
      </c>
      <c r="N36" s="25">
        <v>2182.7521550021411</v>
      </c>
      <c r="O36" s="21">
        <v>103.69255399785898</v>
      </c>
      <c r="P36" s="20">
        <v>2286.4447089999999</v>
      </c>
      <c r="Q36" s="23">
        <v>73.15153310537697</v>
      </c>
      <c r="R36" s="25">
        <v>839.18316500000003</v>
      </c>
      <c r="S36" s="24">
        <v>26.848466894623048</v>
      </c>
      <c r="T36" s="26">
        <v>3125.6278739999998</v>
      </c>
      <c r="U36" s="277"/>
    </row>
    <row r="37" spans="1:23" ht="13" x14ac:dyDescent="0.3">
      <c r="A37" s="17">
        <v>2012</v>
      </c>
      <c r="B37" s="19" t="s">
        <v>23</v>
      </c>
      <c r="C37" s="19" t="s">
        <v>23</v>
      </c>
      <c r="D37" s="19" t="s">
        <v>23</v>
      </c>
      <c r="E37" s="19" t="s">
        <v>23</v>
      </c>
      <c r="F37" s="19" t="s">
        <v>23</v>
      </c>
      <c r="G37" s="19" t="s">
        <v>23</v>
      </c>
      <c r="H37" s="19" t="s">
        <v>23</v>
      </c>
      <c r="I37" s="19" t="s">
        <v>23</v>
      </c>
      <c r="J37" s="19" t="s">
        <v>23</v>
      </c>
      <c r="K37" s="19" t="s">
        <v>23</v>
      </c>
      <c r="L37" s="19" t="s">
        <v>23</v>
      </c>
      <c r="M37" s="19" t="s">
        <v>23</v>
      </c>
      <c r="N37" s="25">
        <v>2258.0729618999999</v>
      </c>
      <c r="O37" s="21">
        <v>111.63703810000001</v>
      </c>
      <c r="P37" s="20">
        <v>2369.71</v>
      </c>
      <c r="Q37" s="23">
        <v>73.577711562691405</v>
      </c>
      <c r="R37" s="25">
        <v>850.98000200000001</v>
      </c>
      <c r="S37" s="24">
        <v>26.422288437308598</v>
      </c>
      <c r="T37" s="26">
        <v>3220.6900019999998</v>
      </c>
      <c r="U37" s="277"/>
    </row>
    <row r="38" spans="1:23" ht="13" x14ac:dyDescent="0.3">
      <c r="A38" s="17">
        <v>2013</v>
      </c>
      <c r="B38" s="19" t="s">
        <v>23</v>
      </c>
      <c r="C38" s="19" t="s">
        <v>23</v>
      </c>
      <c r="D38" s="19" t="s">
        <v>23</v>
      </c>
      <c r="E38" s="19" t="s">
        <v>23</v>
      </c>
      <c r="F38" s="19" t="s">
        <v>23</v>
      </c>
      <c r="G38" s="19" t="s">
        <v>23</v>
      </c>
      <c r="H38" s="19" t="s">
        <v>23</v>
      </c>
      <c r="I38" s="19" t="s">
        <v>23</v>
      </c>
      <c r="J38" s="19" t="s">
        <v>23</v>
      </c>
      <c r="K38" s="19" t="s">
        <v>23</v>
      </c>
      <c r="L38" s="19" t="s">
        <v>23</v>
      </c>
      <c r="M38" s="19" t="s">
        <v>23</v>
      </c>
      <c r="N38" s="25">
        <v>2310.5972949188849</v>
      </c>
      <c r="O38" s="21">
        <v>114.05822008111501</v>
      </c>
      <c r="P38" s="20">
        <v>2424.6555149999999</v>
      </c>
      <c r="Q38" s="23">
        <v>74.305400342464836</v>
      </c>
      <c r="R38" s="25">
        <v>838.43909699999995</v>
      </c>
      <c r="S38" s="24">
        <v>25.69459965753515</v>
      </c>
      <c r="T38" s="26">
        <v>3263.0946120000003</v>
      </c>
      <c r="U38" s="277"/>
    </row>
    <row r="39" spans="1:23" ht="13" x14ac:dyDescent="0.3">
      <c r="A39" s="17">
        <v>2014</v>
      </c>
      <c r="B39" s="19" t="s">
        <v>23</v>
      </c>
      <c r="C39" s="19" t="s">
        <v>23</v>
      </c>
      <c r="D39" s="19" t="s">
        <v>23</v>
      </c>
      <c r="E39" s="19" t="s">
        <v>23</v>
      </c>
      <c r="F39" s="19" t="s">
        <v>23</v>
      </c>
      <c r="G39" s="19" t="s">
        <v>23</v>
      </c>
      <c r="H39" s="19" t="s">
        <v>23</v>
      </c>
      <c r="I39" s="19" t="s">
        <v>23</v>
      </c>
      <c r="J39" s="19" t="s">
        <v>23</v>
      </c>
      <c r="K39" s="19" t="s">
        <v>23</v>
      </c>
      <c r="L39" s="19" t="s">
        <v>23</v>
      </c>
      <c r="M39" s="19" t="s">
        <v>23</v>
      </c>
      <c r="N39" s="25">
        <v>2202.4217992467029</v>
      </c>
      <c r="O39" s="21">
        <v>107.36585975329699</v>
      </c>
      <c r="P39" s="20">
        <v>2309.7876590000001</v>
      </c>
      <c r="Q39" s="23">
        <v>72.794942941512105</v>
      </c>
      <c r="R39" s="25">
        <v>863.21799999999996</v>
      </c>
      <c r="S39" s="24">
        <v>27.205057058487895</v>
      </c>
      <c r="T39" s="26">
        <v>3173.0056589999999</v>
      </c>
      <c r="U39" s="277"/>
    </row>
    <row r="40" spans="1:23" ht="13" x14ac:dyDescent="0.3">
      <c r="A40" s="17">
        <v>2015</v>
      </c>
      <c r="B40" s="19" t="s">
        <v>23</v>
      </c>
      <c r="C40" s="19" t="s">
        <v>23</v>
      </c>
      <c r="D40" s="19" t="s">
        <v>23</v>
      </c>
      <c r="E40" s="19" t="s">
        <v>23</v>
      </c>
      <c r="F40" s="19" t="s">
        <v>23</v>
      </c>
      <c r="G40" s="19" t="s">
        <v>23</v>
      </c>
      <c r="H40" s="19" t="s">
        <v>23</v>
      </c>
      <c r="I40" s="19" t="s">
        <v>23</v>
      </c>
      <c r="J40" s="19" t="s">
        <v>23</v>
      </c>
      <c r="K40" s="19" t="s">
        <v>23</v>
      </c>
      <c r="L40" s="19" t="s">
        <v>23</v>
      </c>
      <c r="M40" s="19" t="s">
        <v>23</v>
      </c>
      <c r="N40" s="25">
        <v>2246.6087397531869</v>
      </c>
      <c r="O40" s="21">
        <v>111.35977924681298</v>
      </c>
      <c r="P40" s="20">
        <v>2357.968519</v>
      </c>
      <c r="Q40" s="23">
        <f t="shared" ref="Q40:Q48" si="0">(P40/T40)*100</f>
        <v>73.355282298337443</v>
      </c>
      <c r="R40" s="25">
        <v>856.48099999999999</v>
      </c>
      <c r="S40" s="24">
        <f t="shared" ref="S40:S48" si="1">(R40/T40)*100</f>
        <v>26.644717701662561</v>
      </c>
      <c r="T40" s="26">
        <v>3214.4495189999998</v>
      </c>
      <c r="U40" s="277"/>
    </row>
    <row r="41" spans="1:23" ht="13" x14ac:dyDescent="0.3">
      <c r="A41" s="17">
        <v>2016</v>
      </c>
      <c r="B41" s="19" t="s">
        <v>23</v>
      </c>
      <c r="C41" s="19" t="s">
        <v>23</v>
      </c>
      <c r="D41" s="19" t="s">
        <v>23</v>
      </c>
      <c r="E41" s="19" t="s">
        <v>23</v>
      </c>
      <c r="F41" s="19" t="s">
        <v>23</v>
      </c>
      <c r="G41" s="19" t="s">
        <v>23</v>
      </c>
      <c r="H41" s="19" t="s">
        <v>23</v>
      </c>
      <c r="I41" s="19" t="s">
        <v>23</v>
      </c>
      <c r="J41" s="19" t="s">
        <v>23</v>
      </c>
      <c r="K41" s="19" t="s">
        <v>23</v>
      </c>
      <c r="L41" s="19" t="s">
        <v>23</v>
      </c>
      <c r="M41" s="19" t="s">
        <v>23</v>
      </c>
      <c r="N41" s="25">
        <v>2257.3635194600001</v>
      </c>
      <c r="O41" s="21">
        <v>107.90348054000002</v>
      </c>
      <c r="P41" s="20">
        <f t="shared" ref="P41:P48" si="2">(N41+O41)</f>
        <v>2365.2670000000003</v>
      </c>
      <c r="Q41" s="23">
        <f t="shared" si="0"/>
        <v>74.054278633071647</v>
      </c>
      <c r="R41" s="25">
        <v>828.697</v>
      </c>
      <c r="S41" s="24">
        <f t="shared" si="1"/>
        <v>25.945721366928371</v>
      </c>
      <c r="T41" s="26">
        <v>3193.9639999999999</v>
      </c>
      <c r="U41" s="277"/>
    </row>
    <row r="42" spans="1:23" ht="13" x14ac:dyDescent="0.3">
      <c r="A42" s="17">
        <v>2017</v>
      </c>
      <c r="B42" s="19" t="s">
        <v>23</v>
      </c>
      <c r="C42" s="19" t="s">
        <v>23</v>
      </c>
      <c r="D42" s="19" t="s">
        <v>23</v>
      </c>
      <c r="E42" s="19" t="s">
        <v>23</v>
      </c>
      <c r="F42" s="19" t="s">
        <v>23</v>
      </c>
      <c r="G42" s="19" t="s">
        <v>23</v>
      </c>
      <c r="H42" s="19" t="s">
        <v>23</v>
      </c>
      <c r="I42" s="19" t="s">
        <v>23</v>
      </c>
      <c r="J42" s="19" t="s">
        <v>23</v>
      </c>
      <c r="K42" s="261" t="s">
        <v>23</v>
      </c>
      <c r="L42" s="261" t="s">
        <v>23</v>
      </c>
      <c r="M42" s="261" t="s">
        <v>23</v>
      </c>
      <c r="N42" s="25">
        <v>2263.7150696379999</v>
      </c>
      <c r="O42" s="21">
        <v>105.907930362</v>
      </c>
      <c r="P42" s="20">
        <f t="shared" si="2"/>
        <v>2369.623</v>
      </c>
      <c r="Q42" s="23">
        <f t="shared" si="0"/>
        <v>73.582081372061467</v>
      </c>
      <c r="R42" s="25">
        <v>850.75750000000005</v>
      </c>
      <c r="S42" s="24">
        <f t="shared" si="1"/>
        <v>26.41791862793853</v>
      </c>
      <c r="T42" s="26">
        <v>3220.3805000000002</v>
      </c>
      <c r="U42" s="277"/>
      <c r="V42" s="262"/>
      <c r="W42" s="262"/>
    </row>
    <row r="43" spans="1:23" ht="13" x14ac:dyDescent="0.3">
      <c r="A43" s="17">
        <v>2018</v>
      </c>
      <c r="B43" s="19" t="s">
        <v>23</v>
      </c>
      <c r="C43" s="19" t="s">
        <v>23</v>
      </c>
      <c r="D43" s="19" t="s">
        <v>23</v>
      </c>
      <c r="E43" s="19" t="s">
        <v>23</v>
      </c>
      <c r="F43" s="19" t="s">
        <v>23</v>
      </c>
      <c r="G43" s="19" t="s">
        <v>23</v>
      </c>
      <c r="H43" s="19" t="s">
        <v>23</v>
      </c>
      <c r="I43" s="19" t="s">
        <v>23</v>
      </c>
      <c r="J43" s="19" t="s">
        <v>23</v>
      </c>
      <c r="K43" s="19" t="s">
        <v>23</v>
      </c>
      <c r="L43" s="19" t="s">
        <v>23</v>
      </c>
      <c r="M43" s="19" t="s">
        <v>23</v>
      </c>
      <c r="N43" s="25">
        <v>2268.7302099000003</v>
      </c>
      <c r="O43" s="21">
        <v>98.722790099999997</v>
      </c>
      <c r="P43" s="20">
        <f t="shared" si="2"/>
        <v>2367.4530000000004</v>
      </c>
      <c r="Q43" s="23">
        <f t="shared" si="0"/>
        <v>74.048755447915767</v>
      </c>
      <c r="R43" s="25">
        <v>829.70134199999995</v>
      </c>
      <c r="S43" s="24">
        <f t="shared" si="1"/>
        <v>25.951244552084248</v>
      </c>
      <c r="T43" s="26">
        <v>3197.1543420000003</v>
      </c>
      <c r="U43" s="277"/>
    </row>
    <row r="44" spans="1:23" ht="13" x14ac:dyDescent="0.3">
      <c r="A44" s="17">
        <v>2019</v>
      </c>
      <c r="B44" s="19" t="s">
        <v>23</v>
      </c>
      <c r="C44" s="19" t="s">
        <v>23</v>
      </c>
      <c r="D44" s="19" t="s">
        <v>23</v>
      </c>
      <c r="E44" s="19" t="s">
        <v>23</v>
      </c>
      <c r="F44" s="19" t="s">
        <v>23</v>
      </c>
      <c r="G44" s="19" t="s">
        <v>23</v>
      </c>
      <c r="H44" s="19" t="s">
        <v>23</v>
      </c>
      <c r="I44" s="19" t="s">
        <v>23</v>
      </c>
      <c r="J44" s="19" t="s">
        <v>23</v>
      </c>
      <c r="K44" s="19" t="s">
        <v>23</v>
      </c>
      <c r="L44" s="19" t="s">
        <v>23</v>
      </c>
      <c r="M44" s="19" t="s">
        <v>23</v>
      </c>
      <c r="N44" s="25">
        <v>2262.165</v>
      </c>
      <c r="O44" s="21">
        <v>104.47247</v>
      </c>
      <c r="P44" s="20">
        <f t="shared" si="2"/>
        <v>2366.6374700000001</v>
      </c>
      <c r="Q44" s="23">
        <f t="shared" si="0"/>
        <v>76.015431125888739</v>
      </c>
      <c r="R44" s="25">
        <v>746.72706000000005</v>
      </c>
      <c r="S44" s="24">
        <f t="shared" si="1"/>
        <v>23.984568874111247</v>
      </c>
      <c r="T44" s="26">
        <f>(P44+R44)</f>
        <v>3113.3645300000003</v>
      </c>
      <c r="U44" s="277"/>
    </row>
    <row r="45" spans="1:23" ht="13" x14ac:dyDescent="0.3">
      <c r="A45" s="17">
        <v>2020</v>
      </c>
      <c r="B45" s="19" t="s">
        <v>23</v>
      </c>
      <c r="C45" s="19" t="s">
        <v>23</v>
      </c>
      <c r="D45" s="19" t="s">
        <v>23</v>
      </c>
      <c r="E45" s="19" t="s">
        <v>23</v>
      </c>
      <c r="F45" s="19" t="s">
        <v>23</v>
      </c>
      <c r="G45" s="19" t="s">
        <v>23</v>
      </c>
      <c r="H45" s="19" t="s">
        <v>23</v>
      </c>
      <c r="I45" s="19" t="s">
        <v>23</v>
      </c>
      <c r="J45" s="19" t="s">
        <v>23</v>
      </c>
      <c r="K45" s="19" t="s">
        <v>23</v>
      </c>
      <c r="L45" s="19" t="s">
        <v>23</v>
      </c>
      <c r="M45" s="19" t="s">
        <v>23</v>
      </c>
      <c r="N45" s="25">
        <v>2218.8339999999998</v>
      </c>
      <c r="O45" s="21">
        <v>60.338000000000001</v>
      </c>
      <c r="P45" s="20">
        <f t="shared" si="2"/>
        <v>2279.172</v>
      </c>
      <c r="Q45" s="23">
        <f t="shared" si="0"/>
        <v>74.155226182400284</v>
      </c>
      <c r="R45" s="25">
        <v>794.34299999999996</v>
      </c>
      <c r="S45" s="24">
        <f t="shared" si="1"/>
        <v>25.844773817599719</v>
      </c>
      <c r="T45" s="26">
        <f>(P45+R45)</f>
        <v>3073.5149999999999</v>
      </c>
      <c r="U45" s="277"/>
    </row>
    <row r="46" spans="1:23" ht="13" x14ac:dyDescent="0.3">
      <c r="A46" s="17">
        <v>2021</v>
      </c>
      <c r="B46" s="19" t="s">
        <v>23</v>
      </c>
      <c r="C46" s="19" t="s">
        <v>23</v>
      </c>
      <c r="D46" s="19" t="s">
        <v>23</v>
      </c>
      <c r="E46" s="19" t="s">
        <v>23</v>
      </c>
      <c r="F46" s="19" t="s">
        <v>23</v>
      </c>
      <c r="G46" s="19" t="s">
        <v>23</v>
      </c>
      <c r="H46" s="19" t="s">
        <v>23</v>
      </c>
      <c r="I46" s="19" t="s">
        <v>23</v>
      </c>
      <c r="J46" s="19" t="s">
        <v>23</v>
      </c>
      <c r="K46" s="19" t="s">
        <v>23</v>
      </c>
      <c r="L46" s="19" t="s">
        <v>23</v>
      </c>
      <c r="M46" s="19" t="s">
        <v>23</v>
      </c>
      <c r="N46" s="25">
        <v>2269.9879999999998</v>
      </c>
      <c r="O46" s="21">
        <v>100.706</v>
      </c>
      <c r="P46" s="20">
        <f t="shared" si="2"/>
        <v>2370.694</v>
      </c>
      <c r="Q46" s="23">
        <f t="shared" si="0"/>
        <v>73.741428124399278</v>
      </c>
      <c r="R46" s="25">
        <v>844.18</v>
      </c>
      <c r="S46" s="24">
        <f t="shared" si="1"/>
        <v>26.258571875600722</v>
      </c>
      <c r="T46" s="26">
        <f>(P46+R46)</f>
        <v>3214.8739999999998</v>
      </c>
      <c r="U46" s="277"/>
    </row>
    <row r="47" spans="1:23" ht="13" x14ac:dyDescent="0.3">
      <c r="A47" s="17">
        <v>2022</v>
      </c>
      <c r="B47" s="19" t="s">
        <v>23</v>
      </c>
      <c r="C47" s="19" t="s">
        <v>23</v>
      </c>
      <c r="D47" s="19" t="s">
        <v>23</v>
      </c>
      <c r="E47" s="19" t="s">
        <v>23</v>
      </c>
      <c r="F47" s="19" t="s">
        <v>23</v>
      </c>
      <c r="G47" s="19" t="s">
        <v>23</v>
      </c>
      <c r="H47" s="19" t="s">
        <v>23</v>
      </c>
      <c r="I47" s="19" t="s">
        <v>23</v>
      </c>
      <c r="J47" s="19" t="s">
        <v>23</v>
      </c>
      <c r="K47" s="19" t="s">
        <v>23</v>
      </c>
      <c r="L47" s="19" t="s">
        <v>23</v>
      </c>
      <c r="M47" s="19" t="s">
        <v>23</v>
      </c>
      <c r="N47" s="25">
        <v>2220</v>
      </c>
      <c r="O47" s="21">
        <v>59.57</v>
      </c>
      <c r="P47" s="20">
        <f t="shared" si="2"/>
        <v>2279.5700000000002</v>
      </c>
      <c r="Q47" s="23">
        <f t="shared" si="0"/>
        <v>73.240891034266511</v>
      </c>
      <c r="R47" s="25">
        <v>832.85799999999995</v>
      </c>
      <c r="S47" s="24">
        <f t="shared" si="1"/>
        <v>26.759108965733503</v>
      </c>
      <c r="T47" s="26">
        <f>(P47+R47)</f>
        <v>3112.4279999999999</v>
      </c>
      <c r="U47" s="277"/>
    </row>
    <row r="48" spans="1:23" ht="13" x14ac:dyDescent="0.3">
      <c r="A48" s="17">
        <v>2023</v>
      </c>
      <c r="B48" s="19" t="s">
        <v>23</v>
      </c>
      <c r="C48" s="19" t="s">
        <v>23</v>
      </c>
      <c r="D48" s="19" t="s">
        <v>23</v>
      </c>
      <c r="E48" s="19" t="s">
        <v>23</v>
      </c>
      <c r="F48" s="19" t="s">
        <v>23</v>
      </c>
      <c r="G48" s="19" t="s">
        <v>23</v>
      </c>
      <c r="H48" s="19" t="s">
        <v>23</v>
      </c>
      <c r="I48" s="19" t="s">
        <v>23</v>
      </c>
      <c r="J48" s="19" t="s">
        <v>23</v>
      </c>
      <c r="K48" s="19" t="s">
        <v>23</v>
      </c>
      <c r="L48" s="19" t="s">
        <v>23</v>
      </c>
      <c r="M48" s="19" t="s">
        <v>23</v>
      </c>
      <c r="N48" s="25">
        <v>2108.9920000000002</v>
      </c>
      <c r="O48" s="21">
        <v>91.015000000000001</v>
      </c>
      <c r="P48" s="20">
        <f t="shared" si="2"/>
        <v>2200.0070000000001</v>
      </c>
      <c r="Q48" s="23">
        <f t="shared" si="0"/>
        <v>72.309685621494836</v>
      </c>
      <c r="R48" s="25">
        <v>842.47199999999998</v>
      </c>
      <c r="S48" s="24">
        <f t="shared" si="1"/>
        <v>27.690314378505153</v>
      </c>
      <c r="T48" s="26">
        <f>(P48+R48)</f>
        <v>3042.4790000000003</v>
      </c>
      <c r="U48" s="277"/>
    </row>
    <row r="49" spans="1:20" ht="13" x14ac:dyDescent="0.3">
      <c r="A49" s="27"/>
      <c r="B49" s="28"/>
      <c r="C49" s="29"/>
      <c r="D49" s="28"/>
      <c r="E49" s="29"/>
      <c r="F49" s="28"/>
      <c r="G49" s="29"/>
      <c r="H49" s="28"/>
      <c r="I49" s="29"/>
      <c r="J49" s="28"/>
      <c r="K49" s="28"/>
      <c r="L49" s="28"/>
      <c r="M49" s="30"/>
      <c r="N49" s="22"/>
      <c r="O49" s="28"/>
      <c r="P49" s="28"/>
      <c r="Q49" s="30"/>
      <c r="R49" s="31"/>
      <c r="S49" s="29"/>
      <c r="T49" s="28"/>
    </row>
    <row r="50" spans="1:20" ht="13" x14ac:dyDescent="0.3">
      <c r="A50" s="13" t="s">
        <v>24</v>
      </c>
      <c r="B50" s="32"/>
      <c r="C50" s="33"/>
      <c r="D50" s="32"/>
      <c r="E50" s="33"/>
      <c r="F50" s="32"/>
      <c r="G50" s="33"/>
      <c r="H50" s="32"/>
      <c r="I50" s="33"/>
      <c r="J50" s="32"/>
      <c r="K50" s="32"/>
      <c r="L50" s="32"/>
      <c r="M50" s="34"/>
      <c r="N50" s="35"/>
      <c r="O50" s="32"/>
      <c r="P50" s="32"/>
      <c r="Q50" s="34"/>
      <c r="R50" s="36"/>
      <c r="S50" s="33"/>
      <c r="T50" s="32"/>
    </row>
    <row r="51" spans="1:20" ht="13" x14ac:dyDescent="0.3">
      <c r="A51" s="17">
        <v>2001</v>
      </c>
      <c r="B51" s="37">
        <v>16080</v>
      </c>
      <c r="C51" s="38">
        <v>29.9</v>
      </c>
      <c r="D51" s="37">
        <v>1019</v>
      </c>
      <c r="E51" s="38">
        <v>1.9</v>
      </c>
      <c r="F51" s="37">
        <v>18351</v>
      </c>
      <c r="G51" s="38">
        <v>34.1</v>
      </c>
      <c r="H51" s="37">
        <v>14002</v>
      </c>
      <c r="I51" s="38">
        <v>26.1</v>
      </c>
      <c r="J51" s="37">
        <v>3810</v>
      </c>
      <c r="K51" s="37">
        <v>487</v>
      </c>
      <c r="L51" s="37">
        <v>4297</v>
      </c>
      <c r="M51" s="39">
        <v>8</v>
      </c>
      <c r="N51" s="40">
        <v>53749</v>
      </c>
      <c r="O51" s="37">
        <v>4034</v>
      </c>
      <c r="P51" s="37"/>
      <c r="Q51" s="41"/>
      <c r="R51" s="40"/>
      <c r="S51" s="42"/>
      <c r="T51" s="37">
        <v>57783</v>
      </c>
    </row>
    <row r="52" spans="1:20" ht="13" x14ac:dyDescent="0.3">
      <c r="A52" s="17">
        <v>2004</v>
      </c>
      <c r="B52" s="37">
        <v>17114</v>
      </c>
      <c r="C52" s="38">
        <v>30.5</v>
      </c>
      <c r="D52" s="37">
        <v>1026</v>
      </c>
      <c r="E52" s="38">
        <v>1.8</v>
      </c>
      <c r="F52" s="37">
        <v>18641</v>
      </c>
      <c r="G52" s="38">
        <v>33.200000000000003</v>
      </c>
      <c r="H52" s="37">
        <v>14782</v>
      </c>
      <c r="I52" s="38">
        <v>26.3</v>
      </c>
      <c r="J52" s="37">
        <v>4126</v>
      </c>
      <c r="K52" s="37">
        <v>482</v>
      </c>
      <c r="L52" s="37">
        <v>4608</v>
      </c>
      <c r="M52" s="39">
        <v>8.1999999999999993</v>
      </c>
      <c r="N52" s="40">
        <v>56171</v>
      </c>
      <c r="O52" s="37">
        <v>4216</v>
      </c>
      <c r="P52" s="37"/>
      <c r="Q52" s="41"/>
      <c r="R52" s="40"/>
      <c r="S52" s="42"/>
      <c r="T52" s="37">
        <v>60387</v>
      </c>
    </row>
    <row r="53" spans="1:20" ht="13" x14ac:dyDescent="0.3">
      <c r="A53" s="17">
        <v>2009</v>
      </c>
      <c r="B53" s="37">
        <v>17920</v>
      </c>
      <c r="C53" s="38">
        <v>31.2</v>
      </c>
      <c r="D53" s="37">
        <v>1002</v>
      </c>
      <c r="E53" s="38">
        <v>1.7</v>
      </c>
      <c r="F53" s="37">
        <v>18209</v>
      </c>
      <c r="G53" s="38">
        <v>31.7</v>
      </c>
      <c r="H53" s="37">
        <v>15663</v>
      </c>
      <c r="I53" s="38">
        <v>27.2</v>
      </c>
      <c r="J53" s="37">
        <v>4244</v>
      </c>
      <c r="K53" s="37">
        <v>456</v>
      </c>
      <c r="L53" s="37">
        <v>4700</v>
      </c>
      <c r="M53" s="39">
        <v>8.1999999999999993</v>
      </c>
      <c r="N53" s="40">
        <v>57494</v>
      </c>
      <c r="O53" s="37">
        <v>4320</v>
      </c>
      <c r="P53" s="37"/>
      <c r="Q53" s="41"/>
      <c r="R53" s="40"/>
      <c r="S53" s="42"/>
      <c r="T53" s="37">
        <v>61814</v>
      </c>
    </row>
    <row r="54" spans="1:20" ht="13" x14ac:dyDescent="0.3">
      <c r="A54" s="17">
        <v>2010</v>
      </c>
      <c r="B54" s="37">
        <v>18618</v>
      </c>
      <c r="C54" s="43">
        <v>31.2</v>
      </c>
      <c r="D54" s="37">
        <v>1003</v>
      </c>
      <c r="E54" s="43">
        <v>1.7</v>
      </c>
      <c r="F54" s="37">
        <v>19269</v>
      </c>
      <c r="G54" s="43">
        <v>32.200000000000003</v>
      </c>
      <c r="H54" s="37">
        <v>16033</v>
      </c>
      <c r="I54" s="43">
        <v>26.8</v>
      </c>
      <c r="J54" s="37">
        <v>4399</v>
      </c>
      <c r="K54" s="37">
        <v>463</v>
      </c>
      <c r="L54" s="37">
        <v>4862</v>
      </c>
      <c r="M54" s="43">
        <v>8.1</v>
      </c>
      <c r="N54" s="44">
        <v>59785</v>
      </c>
      <c r="O54" s="37">
        <v>4493</v>
      </c>
      <c r="P54" s="37"/>
      <c r="Q54" s="45"/>
      <c r="R54" s="40"/>
      <c r="S54" s="42"/>
      <c r="T54" s="37">
        <v>64278</v>
      </c>
    </row>
    <row r="55" spans="1:20" ht="13" x14ac:dyDescent="0.3">
      <c r="A55" s="17">
        <v>2011</v>
      </c>
      <c r="B55" s="37">
        <v>17942</v>
      </c>
      <c r="C55" s="43">
        <v>30.6</v>
      </c>
      <c r="D55" s="37">
        <v>987</v>
      </c>
      <c r="E55" s="43">
        <v>1.7</v>
      </c>
      <c r="F55" s="37">
        <v>19205</v>
      </c>
      <c r="G55" s="43">
        <v>32.799999999999997</v>
      </c>
      <c r="H55" s="37">
        <v>15732</v>
      </c>
      <c r="I55" s="43">
        <v>26.8</v>
      </c>
      <c r="J55" s="37">
        <v>4282</v>
      </c>
      <c r="K55" s="37">
        <v>451</v>
      </c>
      <c r="L55" s="37">
        <v>4733</v>
      </c>
      <c r="M55" s="46">
        <v>8.1</v>
      </c>
      <c r="N55" s="44">
        <v>58599</v>
      </c>
      <c r="O55" s="37">
        <v>4403</v>
      </c>
      <c r="P55" s="37"/>
      <c r="Q55" s="47"/>
      <c r="R55" s="40"/>
      <c r="S55" s="42"/>
      <c r="T55" s="37">
        <v>63002</v>
      </c>
    </row>
    <row r="56" spans="1:20" ht="13" x14ac:dyDescent="0.3">
      <c r="A56" s="17">
        <v>2012</v>
      </c>
      <c r="B56" s="37">
        <v>18333</v>
      </c>
      <c r="C56" s="43">
        <v>31.1</v>
      </c>
      <c r="D56" s="37">
        <v>986</v>
      </c>
      <c r="E56" s="43">
        <v>1.7</v>
      </c>
      <c r="F56" s="37">
        <v>19029</v>
      </c>
      <c r="G56" s="43">
        <v>32.200000000000003</v>
      </c>
      <c r="H56" s="37">
        <v>15855</v>
      </c>
      <c r="I56" s="43">
        <v>26.9</v>
      </c>
      <c r="J56" s="37">
        <v>4323</v>
      </c>
      <c r="K56" s="37">
        <v>447</v>
      </c>
      <c r="L56" s="37">
        <v>4770</v>
      </c>
      <c r="M56" s="46">
        <v>8.1</v>
      </c>
      <c r="N56" s="44">
        <v>58973</v>
      </c>
      <c r="O56" s="37">
        <v>4435</v>
      </c>
      <c r="P56" s="37"/>
      <c r="Q56" s="47"/>
      <c r="R56" s="40"/>
      <c r="S56" s="42"/>
      <c r="T56" s="37">
        <v>63408</v>
      </c>
    </row>
    <row r="57" spans="1:20" ht="13" x14ac:dyDescent="0.3">
      <c r="A57" s="17">
        <v>2013</v>
      </c>
      <c r="B57" s="48">
        <v>18768</v>
      </c>
      <c r="C57" s="49">
        <v>31.6</v>
      </c>
      <c r="D57" s="48">
        <v>993</v>
      </c>
      <c r="E57" s="49">
        <v>1.7</v>
      </c>
      <c r="F57" s="48">
        <v>18768</v>
      </c>
      <c r="G57" s="49">
        <v>31.6</v>
      </c>
      <c r="H57" s="48">
        <v>16009</v>
      </c>
      <c r="I57" s="49">
        <v>27</v>
      </c>
      <c r="J57" s="48">
        <v>4344</v>
      </c>
      <c r="K57" s="48">
        <v>441</v>
      </c>
      <c r="L57" s="48">
        <v>4785</v>
      </c>
      <c r="M57" s="50">
        <v>8.1</v>
      </c>
      <c r="N57" s="51">
        <v>59323</v>
      </c>
      <c r="O57" s="48">
        <v>4461</v>
      </c>
      <c r="P57" s="48"/>
      <c r="Q57" s="52"/>
      <c r="R57" s="53"/>
      <c r="S57" s="54"/>
      <c r="T57" s="48">
        <v>63784</v>
      </c>
    </row>
    <row r="58" spans="1:20" ht="13" x14ac:dyDescent="0.3">
      <c r="A58" s="17">
        <v>2014</v>
      </c>
      <c r="B58" s="48">
        <v>18287</v>
      </c>
      <c r="C58" s="49">
        <v>31.8</v>
      </c>
      <c r="D58" s="48">
        <v>970</v>
      </c>
      <c r="E58" s="49">
        <v>1.7</v>
      </c>
      <c r="F58" s="48">
        <v>18019</v>
      </c>
      <c r="G58" s="49">
        <v>31.4</v>
      </c>
      <c r="H58" s="48">
        <v>15519</v>
      </c>
      <c r="I58" s="49">
        <v>27</v>
      </c>
      <c r="J58" s="48">
        <v>4238</v>
      </c>
      <c r="K58" s="48">
        <v>433</v>
      </c>
      <c r="L58" s="48">
        <v>4671</v>
      </c>
      <c r="M58" s="50">
        <v>8.1</v>
      </c>
      <c r="N58" s="51">
        <v>57466</v>
      </c>
      <c r="O58" s="48">
        <v>4321</v>
      </c>
      <c r="P58" s="48"/>
      <c r="Q58" s="52"/>
      <c r="R58" s="53"/>
      <c r="S58" s="54"/>
      <c r="T58" s="48">
        <v>61787</v>
      </c>
    </row>
    <row r="59" spans="1:20" ht="13" x14ac:dyDescent="0.3">
      <c r="A59" s="17">
        <v>2015</v>
      </c>
      <c r="B59" s="48">
        <v>18762</v>
      </c>
      <c r="C59" s="49">
        <v>32.200000000000003</v>
      </c>
      <c r="D59" s="48">
        <v>984</v>
      </c>
      <c r="E59" s="49">
        <v>1.7</v>
      </c>
      <c r="F59" s="48">
        <v>17990</v>
      </c>
      <c r="G59" s="49">
        <v>30.9</v>
      </c>
      <c r="H59" s="48">
        <v>15766</v>
      </c>
      <c r="I59" s="49">
        <v>27.1</v>
      </c>
      <c r="J59" s="48">
        <v>4319</v>
      </c>
      <c r="K59" s="48">
        <v>425</v>
      </c>
      <c r="L59" s="48">
        <v>4744</v>
      </c>
      <c r="M59" s="50">
        <v>8.1</v>
      </c>
      <c r="N59" s="51">
        <v>58246</v>
      </c>
      <c r="O59" s="48">
        <v>4380</v>
      </c>
      <c r="P59" s="48"/>
      <c r="Q59" s="52"/>
      <c r="R59" s="53"/>
      <c r="S59" s="54"/>
      <c r="T59" s="48">
        <v>62626</v>
      </c>
    </row>
    <row r="60" spans="1:20" ht="13" x14ac:dyDescent="0.3">
      <c r="A60" s="17">
        <v>2016</v>
      </c>
      <c r="B60" s="48">
        <v>19078</v>
      </c>
      <c r="C60" s="49">
        <v>32.799999999999997</v>
      </c>
      <c r="D60" s="48">
        <v>976</v>
      </c>
      <c r="E60" s="49">
        <v>1.7</v>
      </c>
      <c r="F60" s="48">
        <v>17761</v>
      </c>
      <c r="G60" s="49">
        <v>30.5</v>
      </c>
      <c r="H60" s="48">
        <v>15622</v>
      </c>
      <c r="I60" s="49">
        <v>26.8</v>
      </c>
      <c r="J60" s="48">
        <v>4388</v>
      </c>
      <c r="K60" s="48">
        <v>141</v>
      </c>
      <c r="L60" s="48">
        <v>4802</v>
      </c>
      <c r="M60" s="50">
        <v>8.1999999999999993</v>
      </c>
      <c r="N60" s="51">
        <v>58239</v>
      </c>
      <c r="O60" s="48">
        <v>4361</v>
      </c>
      <c r="P60" s="48"/>
      <c r="Q60" s="52"/>
      <c r="R60" s="53"/>
      <c r="S60" s="54"/>
      <c r="T60" s="48">
        <v>62600</v>
      </c>
    </row>
    <row r="61" spans="1:20" ht="13" x14ac:dyDescent="0.3">
      <c r="A61" s="17">
        <v>2017</v>
      </c>
      <c r="B61" s="48">
        <v>19228</v>
      </c>
      <c r="C61" s="49">
        <v>32.9</v>
      </c>
      <c r="D61" s="48">
        <v>972</v>
      </c>
      <c r="E61" s="49">
        <v>1.6</v>
      </c>
      <c r="F61" s="48">
        <v>17896</v>
      </c>
      <c r="G61" s="49">
        <v>30.6</v>
      </c>
      <c r="H61" s="48">
        <v>15664</v>
      </c>
      <c r="I61" s="49">
        <v>26.8</v>
      </c>
      <c r="J61" s="48">
        <v>4322</v>
      </c>
      <c r="K61" s="48">
        <v>401</v>
      </c>
      <c r="L61" s="48">
        <v>4723</v>
      </c>
      <c r="M61" s="50">
        <v>8.1</v>
      </c>
      <c r="N61" s="51">
        <v>58483</v>
      </c>
      <c r="O61" s="48">
        <v>4394</v>
      </c>
      <c r="P61" s="48"/>
      <c r="Q61" s="52"/>
      <c r="R61" s="53"/>
      <c r="S61" s="54"/>
      <c r="T61" s="48">
        <v>62877</v>
      </c>
    </row>
    <row r="62" spans="1:20" ht="13" x14ac:dyDescent="0.3">
      <c r="A62" s="17">
        <v>2018</v>
      </c>
      <c r="B62" s="48">
        <v>19085</v>
      </c>
      <c r="C62" s="49">
        <v>33.1</v>
      </c>
      <c r="D62" s="48">
        <v>966</v>
      </c>
      <c r="E62" s="49">
        <v>1.7</v>
      </c>
      <c r="F62" s="48">
        <v>17311</v>
      </c>
      <c r="G62" s="49">
        <v>30</v>
      </c>
      <c r="H62" s="48">
        <v>15623</v>
      </c>
      <c r="I62" s="49">
        <v>27.1</v>
      </c>
      <c r="J62" s="48">
        <v>4296</v>
      </c>
      <c r="K62" s="48">
        <v>366</v>
      </c>
      <c r="L62" s="48">
        <v>4662</v>
      </c>
      <c r="M62" s="50">
        <v>8.1</v>
      </c>
      <c r="N62" s="51">
        <v>57647</v>
      </c>
      <c r="O62" s="48">
        <v>4337</v>
      </c>
      <c r="P62" s="48"/>
      <c r="Q62" s="52"/>
      <c r="R62" s="53"/>
      <c r="S62" s="54"/>
      <c r="T62" s="48">
        <v>61984</v>
      </c>
    </row>
    <row r="63" spans="1:20" ht="13" x14ac:dyDescent="0.3">
      <c r="A63" s="17">
        <v>2019</v>
      </c>
      <c r="B63" s="48">
        <v>19091</v>
      </c>
      <c r="C63" s="49">
        <v>33.4</v>
      </c>
      <c r="D63" s="48">
        <v>945</v>
      </c>
      <c r="E63" s="49">
        <v>1.6</v>
      </c>
      <c r="F63" s="48">
        <v>17270</v>
      </c>
      <c r="G63" s="49">
        <v>30.2</v>
      </c>
      <c r="H63" s="48">
        <v>15304</v>
      </c>
      <c r="I63" s="49">
        <v>26.8</v>
      </c>
      <c r="J63" s="48">
        <v>4238</v>
      </c>
      <c r="K63" s="48">
        <v>350</v>
      </c>
      <c r="L63" s="48">
        <v>4588</v>
      </c>
      <c r="M63" s="50">
        <v>8</v>
      </c>
      <c r="N63" s="51">
        <v>57198</v>
      </c>
      <c r="O63" s="48">
        <v>4303</v>
      </c>
      <c r="P63" s="48"/>
      <c r="Q63" s="52"/>
      <c r="R63" s="53"/>
      <c r="S63" s="54"/>
      <c r="T63" s="48">
        <v>61501</v>
      </c>
    </row>
    <row r="64" spans="1:20" ht="13" x14ac:dyDescent="0.3">
      <c r="A64" s="17">
        <v>2020</v>
      </c>
      <c r="B64" s="48">
        <v>19298</v>
      </c>
      <c r="C64" s="49" t="s">
        <v>125</v>
      </c>
      <c r="D64" s="48">
        <v>922</v>
      </c>
      <c r="E64" s="49" t="s">
        <v>126</v>
      </c>
      <c r="F64" s="48">
        <v>16686</v>
      </c>
      <c r="G64" s="49" t="s">
        <v>127</v>
      </c>
      <c r="H64" s="48">
        <v>14543</v>
      </c>
      <c r="I64" s="49" t="s">
        <v>128</v>
      </c>
      <c r="J64" s="48">
        <v>2799</v>
      </c>
      <c r="K64" s="48">
        <v>331</v>
      </c>
      <c r="L64" s="48">
        <v>4265</v>
      </c>
      <c r="M64" s="50" t="s">
        <v>129</v>
      </c>
      <c r="N64" s="51">
        <v>55714</v>
      </c>
      <c r="O64" s="48">
        <v>4190</v>
      </c>
      <c r="P64" s="48"/>
      <c r="Q64" s="52"/>
      <c r="R64" s="53"/>
      <c r="S64" s="54"/>
      <c r="T64" s="48">
        <v>59904</v>
      </c>
    </row>
    <row r="65" spans="1:20" ht="13" x14ac:dyDescent="0.3">
      <c r="A65" s="17">
        <v>2021</v>
      </c>
      <c r="B65" s="48">
        <v>20173</v>
      </c>
      <c r="C65" s="49">
        <v>34.700000000000003</v>
      </c>
      <c r="D65" s="48">
        <v>962</v>
      </c>
      <c r="E65" s="49">
        <v>1.7</v>
      </c>
      <c r="F65" s="48">
        <v>17538</v>
      </c>
      <c r="G65" s="49">
        <v>30.2</v>
      </c>
      <c r="H65" s="48">
        <v>14614</v>
      </c>
      <c r="I65" s="49">
        <v>25.1</v>
      </c>
      <c r="J65" s="48">
        <v>2933</v>
      </c>
      <c r="K65" s="48">
        <v>319</v>
      </c>
      <c r="L65" s="48">
        <v>4826</v>
      </c>
      <c r="M65" s="50">
        <v>8.3000000000000007</v>
      </c>
      <c r="N65" s="51">
        <v>58113</v>
      </c>
      <c r="O65" s="48">
        <v>4370</v>
      </c>
      <c r="P65" s="48"/>
      <c r="Q65" s="52"/>
      <c r="R65" s="53"/>
      <c r="S65" s="54"/>
      <c r="T65" s="48">
        <v>62483</v>
      </c>
    </row>
    <row r="66" spans="1:20" ht="13" x14ac:dyDescent="0.3">
      <c r="A66" s="17">
        <v>2022</v>
      </c>
      <c r="B66" s="48">
        <v>19355</v>
      </c>
      <c r="C66" s="49">
        <v>33.9</v>
      </c>
      <c r="D66" s="48">
        <v>954</v>
      </c>
      <c r="E66" s="49">
        <v>1.7</v>
      </c>
      <c r="F66" s="48">
        <v>17307</v>
      </c>
      <c r="G66" s="49">
        <v>30.3</v>
      </c>
      <c r="H66" s="48">
        <v>14418</v>
      </c>
      <c r="I66" s="49">
        <v>25.3</v>
      </c>
      <c r="J66" s="48">
        <v>2981</v>
      </c>
      <c r="K66" s="48">
        <v>302</v>
      </c>
      <c r="L66" s="48">
        <v>4996</v>
      </c>
      <c r="M66" s="50">
        <v>8.8000000000000007</v>
      </c>
      <c r="N66" s="51">
        <v>57030</v>
      </c>
      <c r="O66" s="48">
        <v>4290</v>
      </c>
      <c r="P66" s="48"/>
      <c r="Q66" s="52"/>
      <c r="R66" s="53"/>
      <c r="S66" s="54"/>
      <c r="T66" s="48">
        <v>61320</v>
      </c>
    </row>
    <row r="67" spans="1:20" ht="13" x14ac:dyDescent="0.3">
      <c r="A67" s="17">
        <v>2023</v>
      </c>
      <c r="B67" s="48">
        <v>19218</v>
      </c>
      <c r="C67" s="49">
        <v>34.299999999999997</v>
      </c>
      <c r="D67" s="48">
        <v>923</v>
      </c>
      <c r="E67" s="49">
        <v>1.6</v>
      </c>
      <c r="F67" s="48">
        <v>16252</v>
      </c>
      <c r="G67" s="49">
        <v>29</v>
      </c>
      <c r="H67" s="48">
        <v>14448</v>
      </c>
      <c r="I67" s="49">
        <v>25.8</v>
      </c>
      <c r="J67" s="48">
        <v>2988</v>
      </c>
      <c r="K67" s="48">
        <v>280</v>
      </c>
      <c r="L67" s="48">
        <v>5227</v>
      </c>
      <c r="M67" s="50">
        <v>9.3000000000000007</v>
      </c>
      <c r="N67" s="51">
        <v>56068</v>
      </c>
      <c r="O67" s="48">
        <v>4217</v>
      </c>
      <c r="P67" s="48"/>
      <c r="Q67" s="52"/>
      <c r="R67" s="53"/>
      <c r="S67" s="54"/>
      <c r="T67" s="48">
        <v>60285</v>
      </c>
    </row>
    <row r="68" spans="1:20" ht="13" x14ac:dyDescent="0.3">
      <c r="A68" s="27"/>
      <c r="B68" s="28"/>
      <c r="C68" s="29"/>
      <c r="D68" s="28"/>
      <c r="E68" s="55"/>
      <c r="F68" s="28"/>
      <c r="G68" s="55"/>
      <c r="H68" s="28"/>
      <c r="I68" s="29"/>
      <c r="J68" s="28"/>
      <c r="K68" s="28"/>
      <c r="L68" s="28"/>
      <c r="M68" s="56"/>
      <c r="N68" s="31"/>
      <c r="O68" s="28"/>
      <c r="P68" s="28"/>
      <c r="Q68" s="56"/>
      <c r="R68" s="31"/>
      <c r="S68" s="55"/>
      <c r="T68" s="28"/>
    </row>
    <row r="69" spans="1:20" ht="13" x14ac:dyDescent="0.3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</row>
    <row r="70" spans="1:20" ht="26.25" customHeight="1" x14ac:dyDescent="0.3">
      <c r="A70" s="325" t="s">
        <v>25</v>
      </c>
      <c r="B70" s="326"/>
      <c r="C70" s="326"/>
      <c r="D70" s="326"/>
      <c r="E70" s="326"/>
      <c r="F70" s="326"/>
      <c r="G70" s="326"/>
      <c r="H70" s="326"/>
      <c r="I70" s="326"/>
      <c r="J70" s="326"/>
      <c r="K70" s="326"/>
      <c r="L70" s="326"/>
      <c r="M70" s="326"/>
      <c r="N70" s="326"/>
      <c r="O70" s="326"/>
      <c r="P70" s="326"/>
      <c r="Q70" s="326"/>
      <c r="R70" s="326"/>
      <c r="S70" s="326"/>
      <c r="T70" s="326"/>
    </row>
    <row r="71" spans="1:20" ht="13" x14ac:dyDescent="0.3">
      <c r="A71" s="269" t="s">
        <v>130</v>
      </c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</row>
    <row r="72" spans="1:20" ht="13" x14ac:dyDescent="0.3">
      <c r="A72" s="269" t="s">
        <v>131</v>
      </c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</row>
  </sheetData>
  <mergeCells count="37">
    <mergeCell ref="T14:T17"/>
    <mergeCell ref="A70:T70"/>
    <mergeCell ref="N14:N17"/>
    <mergeCell ref="O14:O17"/>
    <mergeCell ref="P14:P17"/>
    <mergeCell ref="Q14:Q17"/>
    <mergeCell ref="R14:R17"/>
    <mergeCell ref="S14:S17"/>
    <mergeCell ref="H14:H17"/>
    <mergeCell ref="I14:I17"/>
    <mergeCell ref="J14:J17"/>
    <mergeCell ref="K14:K17"/>
    <mergeCell ref="L14:L17"/>
    <mergeCell ref="M14:M17"/>
    <mergeCell ref="B14:B17"/>
    <mergeCell ref="C14:C17"/>
    <mergeCell ref="H9:I13"/>
    <mergeCell ref="J9:M9"/>
    <mergeCell ref="J10:J13"/>
    <mergeCell ref="K10:K13"/>
    <mergeCell ref="L10:M13"/>
    <mergeCell ref="A4:A17"/>
    <mergeCell ref="B4:T4"/>
    <mergeCell ref="B5:C13"/>
    <mergeCell ref="D5:E13"/>
    <mergeCell ref="F5:G8"/>
    <mergeCell ref="H5:M8"/>
    <mergeCell ref="N5:N13"/>
    <mergeCell ref="O5:O13"/>
    <mergeCell ref="P5:Q13"/>
    <mergeCell ref="R5:S13"/>
    <mergeCell ref="D14:D17"/>
    <mergeCell ref="E14:E17"/>
    <mergeCell ref="F14:F17"/>
    <mergeCell ref="G14:G17"/>
    <mergeCell ref="T5:T13"/>
    <mergeCell ref="F9:G13"/>
  </mergeCells>
  <pageMargins left="0.39" right="0.34" top="0.48" bottom="0.41" header="0.5" footer="0.22"/>
  <pageSetup paperSize="9" scale="55" orientation="landscape" r:id="rId1"/>
  <headerFooter alignWithMargins="0">
    <oddFooter>&amp;L&amp;8DEWK - SEFH&amp;R&amp;8&amp;D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92"/>
  <sheetViews>
    <sheetView showWhiteSpace="0" view="pageLayout" topLeftCell="A16" zoomScale="85" zoomScaleNormal="100" zoomScalePageLayoutView="85" workbookViewId="0">
      <selection activeCell="S54" sqref="S54"/>
    </sheetView>
  </sheetViews>
  <sheetFormatPr baseColWidth="10" defaultRowHeight="13" x14ac:dyDescent="0.3"/>
  <cols>
    <col min="1" max="1" width="8.1796875" style="57" customWidth="1"/>
    <col min="2" max="2" width="8.26953125" style="57" customWidth="1"/>
    <col min="3" max="3" width="6.26953125" style="57" customWidth="1"/>
    <col min="4" max="4" width="8.26953125" style="57" customWidth="1"/>
    <col min="5" max="5" width="6.26953125" style="57" customWidth="1"/>
    <col min="6" max="6" width="8.26953125" style="57" customWidth="1"/>
    <col min="7" max="7" width="6.26953125" style="57" customWidth="1"/>
    <col min="8" max="8" width="8.26953125" style="57" customWidth="1"/>
    <col min="9" max="11" width="6.26953125" style="57" customWidth="1"/>
    <col min="12" max="12" width="8.26953125" style="57" customWidth="1"/>
    <col min="13" max="13" width="6.26953125" style="57" customWidth="1"/>
    <col min="14" max="14" width="8.7265625" style="57" customWidth="1"/>
    <col min="15" max="15" width="8.26953125" style="57" customWidth="1"/>
    <col min="16" max="16" width="6.26953125" style="57" customWidth="1"/>
    <col min="17" max="17" width="11.26953125" style="57" customWidth="1"/>
    <col min="18" max="18" width="8.7265625" style="57" customWidth="1"/>
    <col min="19" max="19" width="8.26953125" style="57" customWidth="1"/>
    <col min="20" max="20" width="6.26953125" style="57" customWidth="1"/>
    <col min="21" max="21" width="11" style="57" customWidth="1"/>
    <col min="22" max="22" width="8.7265625" style="57" customWidth="1"/>
    <col min="23" max="23" width="10.54296875" style="57" customWidth="1"/>
    <col min="24" max="24" width="6.26953125" style="57" customWidth="1"/>
    <col min="25" max="25" width="13.453125" style="57" customWidth="1"/>
    <col min="26" max="26" width="8.7265625" style="57" customWidth="1"/>
    <col min="27" max="28" width="7.54296875" style="57" customWidth="1"/>
    <col min="29" max="255" width="11.453125" style="57"/>
    <col min="256" max="256" width="8.1796875" style="57" customWidth="1"/>
    <col min="257" max="257" width="8.26953125" style="57" customWidth="1"/>
    <col min="258" max="258" width="6.26953125" style="57" customWidth="1"/>
    <col min="259" max="259" width="8.26953125" style="57" customWidth="1"/>
    <col min="260" max="260" width="6.26953125" style="57" customWidth="1"/>
    <col min="261" max="261" width="8.26953125" style="57" customWidth="1"/>
    <col min="262" max="262" width="6.26953125" style="57" customWidth="1"/>
    <col min="263" max="263" width="8.26953125" style="57" customWidth="1"/>
    <col min="264" max="264" width="6.26953125" style="57" customWidth="1"/>
    <col min="265" max="265" width="8.26953125" style="57" customWidth="1"/>
    <col min="266" max="266" width="6.26953125" style="57" customWidth="1"/>
    <col min="267" max="267" width="8.7265625" style="57" customWidth="1"/>
    <col min="268" max="268" width="8.26953125" style="57" customWidth="1"/>
    <col min="269" max="269" width="6.26953125" style="57" customWidth="1"/>
    <col min="270" max="270" width="8.81640625" style="57" customWidth="1"/>
    <col min="271" max="271" width="8.7265625" style="57" customWidth="1"/>
    <col min="272" max="272" width="8.26953125" style="57" customWidth="1"/>
    <col min="273" max="273" width="6.26953125" style="57" customWidth="1"/>
    <col min="274" max="274" width="8.453125" style="57" customWidth="1"/>
    <col min="275" max="275" width="8.7265625" style="57" customWidth="1"/>
    <col min="276" max="276" width="10.54296875" style="57" customWidth="1"/>
    <col min="277" max="277" width="6.26953125" style="57" customWidth="1"/>
    <col min="278" max="278" width="12.453125" style="57" customWidth="1"/>
    <col min="279" max="279" width="8.7265625" style="57" customWidth="1"/>
    <col min="280" max="284" width="7.54296875" style="57" customWidth="1"/>
    <col min="285" max="511" width="11.453125" style="57"/>
    <col min="512" max="512" width="8.1796875" style="57" customWidth="1"/>
    <col min="513" max="513" width="8.26953125" style="57" customWidth="1"/>
    <col min="514" max="514" width="6.26953125" style="57" customWidth="1"/>
    <col min="515" max="515" width="8.26953125" style="57" customWidth="1"/>
    <col min="516" max="516" width="6.26953125" style="57" customWidth="1"/>
    <col min="517" max="517" width="8.26953125" style="57" customWidth="1"/>
    <col min="518" max="518" width="6.26953125" style="57" customWidth="1"/>
    <col min="519" max="519" width="8.26953125" style="57" customWidth="1"/>
    <col min="520" max="520" width="6.26953125" style="57" customWidth="1"/>
    <col min="521" max="521" width="8.26953125" style="57" customWidth="1"/>
    <col min="522" max="522" width="6.26953125" style="57" customWidth="1"/>
    <col min="523" max="523" width="8.7265625" style="57" customWidth="1"/>
    <col min="524" max="524" width="8.26953125" style="57" customWidth="1"/>
    <col min="525" max="525" width="6.26953125" style="57" customWidth="1"/>
    <col min="526" max="526" width="8.81640625" style="57" customWidth="1"/>
    <col min="527" max="527" width="8.7265625" style="57" customWidth="1"/>
    <col min="528" max="528" width="8.26953125" style="57" customWidth="1"/>
    <col min="529" max="529" width="6.26953125" style="57" customWidth="1"/>
    <col min="530" max="530" width="8.453125" style="57" customWidth="1"/>
    <col min="531" max="531" width="8.7265625" style="57" customWidth="1"/>
    <col min="532" max="532" width="10.54296875" style="57" customWidth="1"/>
    <col min="533" max="533" width="6.26953125" style="57" customWidth="1"/>
    <col min="534" max="534" width="12.453125" style="57" customWidth="1"/>
    <col min="535" max="535" width="8.7265625" style="57" customWidth="1"/>
    <col min="536" max="540" width="7.54296875" style="57" customWidth="1"/>
    <col min="541" max="767" width="11.453125" style="57"/>
    <col min="768" max="768" width="8.1796875" style="57" customWidth="1"/>
    <col min="769" max="769" width="8.26953125" style="57" customWidth="1"/>
    <col min="770" max="770" width="6.26953125" style="57" customWidth="1"/>
    <col min="771" max="771" width="8.26953125" style="57" customWidth="1"/>
    <col min="772" max="772" width="6.26953125" style="57" customWidth="1"/>
    <col min="773" max="773" width="8.26953125" style="57" customWidth="1"/>
    <col min="774" max="774" width="6.26953125" style="57" customWidth="1"/>
    <col min="775" max="775" width="8.26953125" style="57" customWidth="1"/>
    <col min="776" max="776" width="6.26953125" style="57" customWidth="1"/>
    <col min="777" max="777" width="8.26953125" style="57" customWidth="1"/>
    <col min="778" max="778" width="6.26953125" style="57" customWidth="1"/>
    <col min="779" max="779" width="8.7265625" style="57" customWidth="1"/>
    <col min="780" max="780" width="8.26953125" style="57" customWidth="1"/>
    <col min="781" max="781" width="6.26953125" style="57" customWidth="1"/>
    <col min="782" max="782" width="8.81640625" style="57" customWidth="1"/>
    <col min="783" max="783" width="8.7265625" style="57" customWidth="1"/>
    <col min="784" max="784" width="8.26953125" style="57" customWidth="1"/>
    <col min="785" max="785" width="6.26953125" style="57" customWidth="1"/>
    <col min="786" max="786" width="8.453125" style="57" customWidth="1"/>
    <col min="787" max="787" width="8.7265625" style="57" customWidth="1"/>
    <col min="788" max="788" width="10.54296875" style="57" customWidth="1"/>
    <col min="789" max="789" width="6.26953125" style="57" customWidth="1"/>
    <col min="790" max="790" width="12.453125" style="57" customWidth="1"/>
    <col min="791" max="791" width="8.7265625" style="57" customWidth="1"/>
    <col min="792" max="796" width="7.54296875" style="57" customWidth="1"/>
    <col min="797" max="1023" width="11.453125" style="57"/>
    <col min="1024" max="1024" width="8.1796875" style="57" customWidth="1"/>
    <col min="1025" max="1025" width="8.26953125" style="57" customWidth="1"/>
    <col min="1026" max="1026" width="6.26953125" style="57" customWidth="1"/>
    <col min="1027" max="1027" width="8.26953125" style="57" customWidth="1"/>
    <col min="1028" max="1028" width="6.26953125" style="57" customWidth="1"/>
    <col min="1029" max="1029" width="8.26953125" style="57" customWidth="1"/>
    <col min="1030" max="1030" width="6.26953125" style="57" customWidth="1"/>
    <col min="1031" max="1031" width="8.26953125" style="57" customWidth="1"/>
    <col min="1032" max="1032" width="6.26953125" style="57" customWidth="1"/>
    <col min="1033" max="1033" width="8.26953125" style="57" customWidth="1"/>
    <col min="1034" max="1034" width="6.26953125" style="57" customWidth="1"/>
    <col min="1035" max="1035" width="8.7265625" style="57" customWidth="1"/>
    <col min="1036" max="1036" width="8.26953125" style="57" customWidth="1"/>
    <col min="1037" max="1037" width="6.26953125" style="57" customWidth="1"/>
    <col min="1038" max="1038" width="8.81640625" style="57" customWidth="1"/>
    <col min="1039" max="1039" width="8.7265625" style="57" customWidth="1"/>
    <col min="1040" max="1040" width="8.26953125" style="57" customWidth="1"/>
    <col min="1041" max="1041" width="6.26953125" style="57" customWidth="1"/>
    <col min="1042" max="1042" width="8.453125" style="57" customWidth="1"/>
    <col min="1043" max="1043" width="8.7265625" style="57" customWidth="1"/>
    <col min="1044" max="1044" width="10.54296875" style="57" customWidth="1"/>
    <col min="1045" max="1045" width="6.26953125" style="57" customWidth="1"/>
    <col min="1046" max="1046" width="12.453125" style="57" customWidth="1"/>
    <col min="1047" max="1047" width="8.7265625" style="57" customWidth="1"/>
    <col min="1048" max="1052" width="7.54296875" style="57" customWidth="1"/>
    <col min="1053" max="1279" width="11.453125" style="57"/>
    <col min="1280" max="1280" width="8.1796875" style="57" customWidth="1"/>
    <col min="1281" max="1281" width="8.26953125" style="57" customWidth="1"/>
    <col min="1282" max="1282" width="6.26953125" style="57" customWidth="1"/>
    <col min="1283" max="1283" width="8.26953125" style="57" customWidth="1"/>
    <col min="1284" max="1284" width="6.26953125" style="57" customWidth="1"/>
    <col min="1285" max="1285" width="8.26953125" style="57" customWidth="1"/>
    <col min="1286" max="1286" width="6.26953125" style="57" customWidth="1"/>
    <col min="1287" max="1287" width="8.26953125" style="57" customWidth="1"/>
    <col min="1288" max="1288" width="6.26953125" style="57" customWidth="1"/>
    <col min="1289" max="1289" width="8.26953125" style="57" customWidth="1"/>
    <col min="1290" max="1290" width="6.26953125" style="57" customWidth="1"/>
    <col min="1291" max="1291" width="8.7265625" style="57" customWidth="1"/>
    <col min="1292" max="1292" width="8.26953125" style="57" customWidth="1"/>
    <col min="1293" max="1293" width="6.26953125" style="57" customWidth="1"/>
    <col min="1294" max="1294" width="8.81640625" style="57" customWidth="1"/>
    <col min="1295" max="1295" width="8.7265625" style="57" customWidth="1"/>
    <col min="1296" max="1296" width="8.26953125" style="57" customWidth="1"/>
    <col min="1297" max="1297" width="6.26953125" style="57" customWidth="1"/>
    <col min="1298" max="1298" width="8.453125" style="57" customWidth="1"/>
    <col min="1299" max="1299" width="8.7265625" style="57" customWidth="1"/>
    <col min="1300" max="1300" width="10.54296875" style="57" customWidth="1"/>
    <col min="1301" max="1301" width="6.26953125" style="57" customWidth="1"/>
    <col min="1302" max="1302" width="12.453125" style="57" customWidth="1"/>
    <col min="1303" max="1303" width="8.7265625" style="57" customWidth="1"/>
    <col min="1304" max="1308" width="7.54296875" style="57" customWidth="1"/>
    <col min="1309" max="1535" width="11.453125" style="57"/>
    <col min="1536" max="1536" width="8.1796875" style="57" customWidth="1"/>
    <col min="1537" max="1537" width="8.26953125" style="57" customWidth="1"/>
    <col min="1538" max="1538" width="6.26953125" style="57" customWidth="1"/>
    <col min="1539" max="1539" width="8.26953125" style="57" customWidth="1"/>
    <col min="1540" max="1540" width="6.26953125" style="57" customWidth="1"/>
    <col min="1541" max="1541" width="8.26953125" style="57" customWidth="1"/>
    <col min="1542" max="1542" width="6.26953125" style="57" customWidth="1"/>
    <col min="1543" max="1543" width="8.26953125" style="57" customWidth="1"/>
    <col min="1544" max="1544" width="6.26953125" style="57" customWidth="1"/>
    <col min="1545" max="1545" width="8.26953125" style="57" customWidth="1"/>
    <col min="1546" max="1546" width="6.26953125" style="57" customWidth="1"/>
    <col min="1547" max="1547" width="8.7265625" style="57" customWidth="1"/>
    <col min="1548" max="1548" width="8.26953125" style="57" customWidth="1"/>
    <col min="1549" max="1549" width="6.26953125" style="57" customWidth="1"/>
    <col min="1550" max="1550" width="8.81640625" style="57" customWidth="1"/>
    <col min="1551" max="1551" width="8.7265625" style="57" customWidth="1"/>
    <col min="1552" max="1552" width="8.26953125" style="57" customWidth="1"/>
    <col min="1553" max="1553" width="6.26953125" style="57" customWidth="1"/>
    <col min="1554" max="1554" width="8.453125" style="57" customWidth="1"/>
    <col min="1555" max="1555" width="8.7265625" style="57" customWidth="1"/>
    <col min="1556" max="1556" width="10.54296875" style="57" customWidth="1"/>
    <col min="1557" max="1557" width="6.26953125" style="57" customWidth="1"/>
    <col min="1558" max="1558" width="12.453125" style="57" customWidth="1"/>
    <col min="1559" max="1559" width="8.7265625" style="57" customWidth="1"/>
    <col min="1560" max="1564" width="7.54296875" style="57" customWidth="1"/>
    <col min="1565" max="1791" width="11.453125" style="57"/>
    <col min="1792" max="1792" width="8.1796875" style="57" customWidth="1"/>
    <col min="1793" max="1793" width="8.26953125" style="57" customWidth="1"/>
    <col min="1794" max="1794" width="6.26953125" style="57" customWidth="1"/>
    <col min="1795" max="1795" width="8.26953125" style="57" customWidth="1"/>
    <col min="1796" max="1796" width="6.26953125" style="57" customWidth="1"/>
    <col min="1797" max="1797" width="8.26953125" style="57" customWidth="1"/>
    <col min="1798" max="1798" width="6.26953125" style="57" customWidth="1"/>
    <col min="1799" max="1799" width="8.26953125" style="57" customWidth="1"/>
    <col min="1800" max="1800" width="6.26953125" style="57" customWidth="1"/>
    <col min="1801" max="1801" width="8.26953125" style="57" customWidth="1"/>
    <col min="1802" max="1802" width="6.26953125" style="57" customWidth="1"/>
    <col min="1803" max="1803" width="8.7265625" style="57" customWidth="1"/>
    <col min="1804" max="1804" width="8.26953125" style="57" customWidth="1"/>
    <col min="1805" max="1805" width="6.26953125" style="57" customWidth="1"/>
    <col min="1806" max="1806" width="8.81640625" style="57" customWidth="1"/>
    <col min="1807" max="1807" width="8.7265625" style="57" customWidth="1"/>
    <col min="1808" max="1808" width="8.26953125" style="57" customWidth="1"/>
    <col min="1809" max="1809" width="6.26953125" style="57" customWidth="1"/>
    <col min="1810" max="1810" width="8.453125" style="57" customWidth="1"/>
    <col min="1811" max="1811" width="8.7265625" style="57" customWidth="1"/>
    <col min="1812" max="1812" width="10.54296875" style="57" customWidth="1"/>
    <col min="1813" max="1813" width="6.26953125" style="57" customWidth="1"/>
    <col min="1814" max="1814" width="12.453125" style="57" customWidth="1"/>
    <col min="1815" max="1815" width="8.7265625" style="57" customWidth="1"/>
    <col min="1816" max="1820" width="7.54296875" style="57" customWidth="1"/>
    <col min="1821" max="2047" width="11.453125" style="57"/>
    <col min="2048" max="2048" width="8.1796875" style="57" customWidth="1"/>
    <col min="2049" max="2049" width="8.26953125" style="57" customWidth="1"/>
    <col min="2050" max="2050" width="6.26953125" style="57" customWidth="1"/>
    <col min="2051" max="2051" width="8.26953125" style="57" customWidth="1"/>
    <col min="2052" max="2052" width="6.26953125" style="57" customWidth="1"/>
    <col min="2053" max="2053" width="8.26953125" style="57" customWidth="1"/>
    <col min="2054" max="2054" width="6.26953125" style="57" customWidth="1"/>
    <col min="2055" max="2055" width="8.26953125" style="57" customWidth="1"/>
    <col min="2056" max="2056" width="6.26953125" style="57" customWidth="1"/>
    <col min="2057" max="2057" width="8.26953125" style="57" customWidth="1"/>
    <col min="2058" max="2058" width="6.26953125" style="57" customWidth="1"/>
    <col min="2059" max="2059" width="8.7265625" style="57" customWidth="1"/>
    <col min="2060" max="2060" width="8.26953125" style="57" customWidth="1"/>
    <col min="2061" max="2061" width="6.26953125" style="57" customWidth="1"/>
    <col min="2062" max="2062" width="8.81640625" style="57" customWidth="1"/>
    <col min="2063" max="2063" width="8.7265625" style="57" customWidth="1"/>
    <col min="2064" max="2064" width="8.26953125" style="57" customWidth="1"/>
    <col min="2065" max="2065" width="6.26953125" style="57" customWidth="1"/>
    <col min="2066" max="2066" width="8.453125" style="57" customWidth="1"/>
    <col min="2067" max="2067" width="8.7265625" style="57" customWidth="1"/>
    <col min="2068" max="2068" width="10.54296875" style="57" customWidth="1"/>
    <col min="2069" max="2069" width="6.26953125" style="57" customWidth="1"/>
    <col min="2070" max="2070" width="12.453125" style="57" customWidth="1"/>
    <col min="2071" max="2071" width="8.7265625" style="57" customWidth="1"/>
    <col min="2072" max="2076" width="7.54296875" style="57" customWidth="1"/>
    <col min="2077" max="2303" width="11.453125" style="57"/>
    <col min="2304" max="2304" width="8.1796875" style="57" customWidth="1"/>
    <col min="2305" max="2305" width="8.26953125" style="57" customWidth="1"/>
    <col min="2306" max="2306" width="6.26953125" style="57" customWidth="1"/>
    <col min="2307" max="2307" width="8.26953125" style="57" customWidth="1"/>
    <col min="2308" max="2308" width="6.26953125" style="57" customWidth="1"/>
    <col min="2309" max="2309" width="8.26953125" style="57" customWidth="1"/>
    <col min="2310" max="2310" width="6.26953125" style="57" customWidth="1"/>
    <col min="2311" max="2311" width="8.26953125" style="57" customWidth="1"/>
    <col min="2312" max="2312" width="6.26953125" style="57" customWidth="1"/>
    <col min="2313" max="2313" width="8.26953125" style="57" customWidth="1"/>
    <col min="2314" max="2314" width="6.26953125" style="57" customWidth="1"/>
    <col min="2315" max="2315" width="8.7265625" style="57" customWidth="1"/>
    <col min="2316" max="2316" width="8.26953125" style="57" customWidth="1"/>
    <col min="2317" max="2317" width="6.26953125" style="57" customWidth="1"/>
    <col min="2318" max="2318" width="8.81640625" style="57" customWidth="1"/>
    <col min="2319" max="2319" width="8.7265625" style="57" customWidth="1"/>
    <col min="2320" max="2320" width="8.26953125" style="57" customWidth="1"/>
    <col min="2321" max="2321" width="6.26953125" style="57" customWidth="1"/>
    <col min="2322" max="2322" width="8.453125" style="57" customWidth="1"/>
    <col min="2323" max="2323" width="8.7265625" style="57" customWidth="1"/>
    <col min="2324" max="2324" width="10.54296875" style="57" customWidth="1"/>
    <col min="2325" max="2325" width="6.26953125" style="57" customWidth="1"/>
    <col min="2326" max="2326" width="12.453125" style="57" customWidth="1"/>
    <col min="2327" max="2327" width="8.7265625" style="57" customWidth="1"/>
    <col min="2328" max="2332" width="7.54296875" style="57" customWidth="1"/>
    <col min="2333" max="2559" width="11.453125" style="57"/>
    <col min="2560" max="2560" width="8.1796875" style="57" customWidth="1"/>
    <col min="2561" max="2561" width="8.26953125" style="57" customWidth="1"/>
    <col min="2562" max="2562" width="6.26953125" style="57" customWidth="1"/>
    <col min="2563" max="2563" width="8.26953125" style="57" customWidth="1"/>
    <col min="2564" max="2564" width="6.26953125" style="57" customWidth="1"/>
    <col min="2565" max="2565" width="8.26953125" style="57" customWidth="1"/>
    <col min="2566" max="2566" width="6.26953125" style="57" customWidth="1"/>
    <col min="2567" max="2567" width="8.26953125" style="57" customWidth="1"/>
    <col min="2568" max="2568" width="6.26953125" style="57" customWidth="1"/>
    <col min="2569" max="2569" width="8.26953125" style="57" customWidth="1"/>
    <col min="2570" max="2570" width="6.26953125" style="57" customWidth="1"/>
    <col min="2571" max="2571" width="8.7265625" style="57" customWidth="1"/>
    <col min="2572" max="2572" width="8.26953125" style="57" customWidth="1"/>
    <col min="2573" max="2573" width="6.26953125" style="57" customWidth="1"/>
    <col min="2574" max="2574" width="8.81640625" style="57" customWidth="1"/>
    <col min="2575" max="2575" width="8.7265625" style="57" customWidth="1"/>
    <col min="2576" max="2576" width="8.26953125" style="57" customWidth="1"/>
    <col min="2577" max="2577" width="6.26953125" style="57" customWidth="1"/>
    <col min="2578" max="2578" width="8.453125" style="57" customWidth="1"/>
    <col min="2579" max="2579" width="8.7265625" style="57" customWidth="1"/>
    <col min="2580" max="2580" width="10.54296875" style="57" customWidth="1"/>
    <col min="2581" max="2581" width="6.26953125" style="57" customWidth="1"/>
    <col min="2582" max="2582" width="12.453125" style="57" customWidth="1"/>
    <col min="2583" max="2583" width="8.7265625" style="57" customWidth="1"/>
    <col min="2584" max="2588" width="7.54296875" style="57" customWidth="1"/>
    <col min="2589" max="2815" width="11.453125" style="57"/>
    <col min="2816" max="2816" width="8.1796875" style="57" customWidth="1"/>
    <col min="2817" max="2817" width="8.26953125" style="57" customWidth="1"/>
    <col min="2818" max="2818" width="6.26953125" style="57" customWidth="1"/>
    <col min="2819" max="2819" width="8.26953125" style="57" customWidth="1"/>
    <col min="2820" max="2820" width="6.26953125" style="57" customWidth="1"/>
    <col min="2821" max="2821" width="8.26953125" style="57" customWidth="1"/>
    <col min="2822" max="2822" width="6.26953125" style="57" customWidth="1"/>
    <col min="2823" max="2823" width="8.26953125" style="57" customWidth="1"/>
    <col min="2824" max="2824" width="6.26953125" style="57" customWidth="1"/>
    <col min="2825" max="2825" width="8.26953125" style="57" customWidth="1"/>
    <col min="2826" max="2826" width="6.26953125" style="57" customWidth="1"/>
    <col min="2827" max="2827" width="8.7265625" style="57" customWidth="1"/>
    <col min="2828" max="2828" width="8.26953125" style="57" customWidth="1"/>
    <col min="2829" max="2829" width="6.26953125" style="57" customWidth="1"/>
    <col min="2830" max="2830" width="8.81640625" style="57" customWidth="1"/>
    <col min="2831" max="2831" width="8.7265625" style="57" customWidth="1"/>
    <col min="2832" max="2832" width="8.26953125" style="57" customWidth="1"/>
    <col min="2833" max="2833" width="6.26953125" style="57" customWidth="1"/>
    <col min="2834" max="2834" width="8.453125" style="57" customWidth="1"/>
    <col min="2835" max="2835" width="8.7265625" style="57" customWidth="1"/>
    <col min="2836" max="2836" width="10.54296875" style="57" customWidth="1"/>
    <col min="2837" max="2837" width="6.26953125" style="57" customWidth="1"/>
    <col min="2838" max="2838" width="12.453125" style="57" customWidth="1"/>
    <col min="2839" max="2839" width="8.7265625" style="57" customWidth="1"/>
    <col min="2840" max="2844" width="7.54296875" style="57" customWidth="1"/>
    <col min="2845" max="3071" width="11.453125" style="57"/>
    <col min="3072" max="3072" width="8.1796875" style="57" customWidth="1"/>
    <col min="3073" max="3073" width="8.26953125" style="57" customWidth="1"/>
    <col min="3074" max="3074" width="6.26953125" style="57" customWidth="1"/>
    <col min="3075" max="3075" width="8.26953125" style="57" customWidth="1"/>
    <col min="3076" max="3076" width="6.26953125" style="57" customWidth="1"/>
    <col min="3077" max="3077" width="8.26953125" style="57" customWidth="1"/>
    <col min="3078" max="3078" width="6.26953125" style="57" customWidth="1"/>
    <col min="3079" max="3079" width="8.26953125" style="57" customWidth="1"/>
    <col min="3080" max="3080" width="6.26953125" style="57" customWidth="1"/>
    <col min="3081" max="3081" width="8.26953125" style="57" customWidth="1"/>
    <col min="3082" max="3082" width="6.26953125" style="57" customWidth="1"/>
    <col min="3083" max="3083" width="8.7265625" style="57" customWidth="1"/>
    <col min="3084" max="3084" width="8.26953125" style="57" customWidth="1"/>
    <col min="3085" max="3085" width="6.26953125" style="57" customWidth="1"/>
    <col min="3086" max="3086" width="8.81640625" style="57" customWidth="1"/>
    <col min="3087" max="3087" width="8.7265625" style="57" customWidth="1"/>
    <col min="3088" max="3088" width="8.26953125" style="57" customWidth="1"/>
    <col min="3089" max="3089" width="6.26953125" style="57" customWidth="1"/>
    <col min="3090" max="3090" width="8.453125" style="57" customWidth="1"/>
    <col min="3091" max="3091" width="8.7265625" style="57" customWidth="1"/>
    <col min="3092" max="3092" width="10.54296875" style="57" customWidth="1"/>
    <col min="3093" max="3093" width="6.26953125" style="57" customWidth="1"/>
    <col min="3094" max="3094" width="12.453125" style="57" customWidth="1"/>
    <col min="3095" max="3095" width="8.7265625" style="57" customWidth="1"/>
    <col min="3096" max="3100" width="7.54296875" style="57" customWidth="1"/>
    <col min="3101" max="3327" width="11.453125" style="57"/>
    <col min="3328" max="3328" width="8.1796875" style="57" customWidth="1"/>
    <col min="3329" max="3329" width="8.26953125" style="57" customWidth="1"/>
    <col min="3330" max="3330" width="6.26953125" style="57" customWidth="1"/>
    <col min="3331" max="3331" width="8.26953125" style="57" customWidth="1"/>
    <col min="3332" max="3332" width="6.26953125" style="57" customWidth="1"/>
    <col min="3333" max="3333" width="8.26953125" style="57" customWidth="1"/>
    <col min="3334" max="3334" width="6.26953125" style="57" customWidth="1"/>
    <col min="3335" max="3335" width="8.26953125" style="57" customWidth="1"/>
    <col min="3336" max="3336" width="6.26953125" style="57" customWidth="1"/>
    <col min="3337" max="3337" width="8.26953125" style="57" customWidth="1"/>
    <col min="3338" max="3338" width="6.26953125" style="57" customWidth="1"/>
    <col min="3339" max="3339" width="8.7265625" style="57" customWidth="1"/>
    <col min="3340" max="3340" width="8.26953125" style="57" customWidth="1"/>
    <col min="3341" max="3341" width="6.26953125" style="57" customWidth="1"/>
    <col min="3342" max="3342" width="8.81640625" style="57" customWidth="1"/>
    <col min="3343" max="3343" width="8.7265625" style="57" customWidth="1"/>
    <col min="3344" max="3344" width="8.26953125" style="57" customWidth="1"/>
    <col min="3345" max="3345" width="6.26953125" style="57" customWidth="1"/>
    <col min="3346" max="3346" width="8.453125" style="57" customWidth="1"/>
    <col min="3347" max="3347" width="8.7265625" style="57" customWidth="1"/>
    <col min="3348" max="3348" width="10.54296875" style="57" customWidth="1"/>
    <col min="3349" max="3349" width="6.26953125" style="57" customWidth="1"/>
    <col min="3350" max="3350" width="12.453125" style="57" customWidth="1"/>
    <col min="3351" max="3351" width="8.7265625" style="57" customWidth="1"/>
    <col min="3352" max="3356" width="7.54296875" style="57" customWidth="1"/>
    <col min="3357" max="3583" width="11.453125" style="57"/>
    <col min="3584" max="3584" width="8.1796875" style="57" customWidth="1"/>
    <col min="3585" max="3585" width="8.26953125" style="57" customWidth="1"/>
    <col min="3586" max="3586" width="6.26953125" style="57" customWidth="1"/>
    <col min="3587" max="3587" width="8.26953125" style="57" customWidth="1"/>
    <col min="3588" max="3588" width="6.26953125" style="57" customWidth="1"/>
    <col min="3589" max="3589" width="8.26953125" style="57" customWidth="1"/>
    <col min="3590" max="3590" width="6.26953125" style="57" customWidth="1"/>
    <col min="3591" max="3591" width="8.26953125" style="57" customWidth="1"/>
    <col min="3592" max="3592" width="6.26953125" style="57" customWidth="1"/>
    <col min="3593" max="3593" width="8.26953125" style="57" customWidth="1"/>
    <col min="3594" max="3594" width="6.26953125" style="57" customWidth="1"/>
    <col min="3595" max="3595" width="8.7265625" style="57" customWidth="1"/>
    <col min="3596" max="3596" width="8.26953125" style="57" customWidth="1"/>
    <col min="3597" max="3597" width="6.26953125" style="57" customWidth="1"/>
    <col min="3598" max="3598" width="8.81640625" style="57" customWidth="1"/>
    <col min="3599" max="3599" width="8.7265625" style="57" customWidth="1"/>
    <col min="3600" max="3600" width="8.26953125" style="57" customWidth="1"/>
    <col min="3601" max="3601" width="6.26953125" style="57" customWidth="1"/>
    <col min="3602" max="3602" width="8.453125" style="57" customWidth="1"/>
    <col min="3603" max="3603" width="8.7265625" style="57" customWidth="1"/>
    <col min="3604" max="3604" width="10.54296875" style="57" customWidth="1"/>
    <col min="3605" max="3605" width="6.26953125" style="57" customWidth="1"/>
    <col min="3606" max="3606" width="12.453125" style="57" customWidth="1"/>
    <col min="3607" max="3607" width="8.7265625" style="57" customWidth="1"/>
    <col min="3608" max="3612" width="7.54296875" style="57" customWidth="1"/>
    <col min="3613" max="3839" width="11.453125" style="57"/>
    <col min="3840" max="3840" width="8.1796875" style="57" customWidth="1"/>
    <col min="3841" max="3841" width="8.26953125" style="57" customWidth="1"/>
    <col min="3842" max="3842" width="6.26953125" style="57" customWidth="1"/>
    <col min="3843" max="3843" width="8.26953125" style="57" customWidth="1"/>
    <col min="3844" max="3844" width="6.26953125" style="57" customWidth="1"/>
    <col min="3845" max="3845" width="8.26953125" style="57" customWidth="1"/>
    <col min="3846" max="3846" width="6.26953125" style="57" customWidth="1"/>
    <col min="3847" max="3847" width="8.26953125" style="57" customWidth="1"/>
    <col min="3848" max="3848" width="6.26953125" style="57" customWidth="1"/>
    <col min="3849" max="3849" width="8.26953125" style="57" customWidth="1"/>
    <col min="3850" max="3850" width="6.26953125" style="57" customWidth="1"/>
    <col min="3851" max="3851" width="8.7265625" style="57" customWidth="1"/>
    <col min="3852" max="3852" width="8.26953125" style="57" customWidth="1"/>
    <col min="3853" max="3853" width="6.26953125" style="57" customWidth="1"/>
    <col min="3854" max="3854" width="8.81640625" style="57" customWidth="1"/>
    <col min="3855" max="3855" width="8.7265625" style="57" customWidth="1"/>
    <col min="3856" max="3856" width="8.26953125" style="57" customWidth="1"/>
    <col min="3857" max="3857" width="6.26953125" style="57" customWidth="1"/>
    <col min="3858" max="3858" width="8.453125" style="57" customWidth="1"/>
    <col min="3859" max="3859" width="8.7265625" style="57" customWidth="1"/>
    <col min="3860" max="3860" width="10.54296875" style="57" customWidth="1"/>
    <col min="3861" max="3861" width="6.26953125" style="57" customWidth="1"/>
    <col min="3862" max="3862" width="12.453125" style="57" customWidth="1"/>
    <col min="3863" max="3863" width="8.7265625" style="57" customWidth="1"/>
    <col min="3864" max="3868" width="7.54296875" style="57" customWidth="1"/>
    <col min="3869" max="4095" width="11.453125" style="57"/>
    <col min="4096" max="4096" width="8.1796875" style="57" customWidth="1"/>
    <col min="4097" max="4097" width="8.26953125" style="57" customWidth="1"/>
    <col min="4098" max="4098" width="6.26953125" style="57" customWidth="1"/>
    <col min="4099" max="4099" width="8.26953125" style="57" customWidth="1"/>
    <col min="4100" max="4100" width="6.26953125" style="57" customWidth="1"/>
    <col min="4101" max="4101" width="8.26953125" style="57" customWidth="1"/>
    <col min="4102" max="4102" width="6.26953125" style="57" customWidth="1"/>
    <col min="4103" max="4103" width="8.26953125" style="57" customWidth="1"/>
    <col min="4104" max="4104" width="6.26953125" style="57" customWidth="1"/>
    <col min="4105" max="4105" width="8.26953125" style="57" customWidth="1"/>
    <col min="4106" max="4106" width="6.26953125" style="57" customWidth="1"/>
    <col min="4107" max="4107" width="8.7265625" style="57" customWidth="1"/>
    <col min="4108" max="4108" width="8.26953125" style="57" customWidth="1"/>
    <col min="4109" max="4109" width="6.26953125" style="57" customWidth="1"/>
    <col min="4110" max="4110" width="8.81640625" style="57" customWidth="1"/>
    <col min="4111" max="4111" width="8.7265625" style="57" customWidth="1"/>
    <col min="4112" max="4112" width="8.26953125" style="57" customWidth="1"/>
    <col min="4113" max="4113" width="6.26953125" style="57" customWidth="1"/>
    <col min="4114" max="4114" width="8.453125" style="57" customWidth="1"/>
    <col min="4115" max="4115" width="8.7265625" style="57" customWidth="1"/>
    <col min="4116" max="4116" width="10.54296875" style="57" customWidth="1"/>
    <col min="4117" max="4117" width="6.26953125" style="57" customWidth="1"/>
    <col min="4118" max="4118" width="12.453125" style="57" customWidth="1"/>
    <col min="4119" max="4119" width="8.7265625" style="57" customWidth="1"/>
    <col min="4120" max="4124" width="7.54296875" style="57" customWidth="1"/>
    <col min="4125" max="4351" width="11.453125" style="57"/>
    <col min="4352" max="4352" width="8.1796875" style="57" customWidth="1"/>
    <col min="4353" max="4353" width="8.26953125" style="57" customWidth="1"/>
    <col min="4354" max="4354" width="6.26953125" style="57" customWidth="1"/>
    <col min="4355" max="4355" width="8.26953125" style="57" customWidth="1"/>
    <col min="4356" max="4356" width="6.26953125" style="57" customWidth="1"/>
    <col min="4357" max="4357" width="8.26953125" style="57" customWidth="1"/>
    <col min="4358" max="4358" width="6.26953125" style="57" customWidth="1"/>
    <col min="4359" max="4359" width="8.26953125" style="57" customWidth="1"/>
    <col min="4360" max="4360" width="6.26953125" style="57" customWidth="1"/>
    <col min="4361" max="4361" width="8.26953125" style="57" customWidth="1"/>
    <col min="4362" max="4362" width="6.26953125" style="57" customWidth="1"/>
    <col min="4363" max="4363" width="8.7265625" style="57" customWidth="1"/>
    <col min="4364" max="4364" width="8.26953125" style="57" customWidth="1"/>
    <col min="4365" max="4365" width="6.26953125" style="57" customWidth="1"/>
    <col min="4366" max="4366" width="8.81640625" style="57" customWidth="1"/>
    <col min="4367" max="4367" width="8.7265625" style="57" customWidth="1"/>
    <col min="4368" max="4368" width="8.26953125" style="57" customWidth="1"/>
    <col min="4369" max="4369" width="6.26953125" style="57" customWidth="1"/>
    <col min="4370" max="4370" width="8.453125" style="57" customWidth="1"/>
    <col min="4371" max="4371" width="8.7265625" style="57" customWidth="1"/>
    <col min="4372" max="4372" width="10.54296875" style="57" customWidth="1"/>
    <col min="4373" max="4373" width="6.26953125" style="57" customWidth="1"/>
    <col min="4374" max="4374" width="12.453125" style="57" customWidth="1"/>
    <col min="4375" max="4375" width="8.7265625" style="57" customWidth="1"/>
    <col min="4376" max="4380" width="7.54296875" style="57" customWidth="1"/>
    <col min="4381" max="4607" width="11.453125" style="57"/>
    <col min="4608" max="4608" width="8.1796875" style="57" customWidth="1"/>
    <col min="4609" max="4609" width="8.26953125" style="57" customWidth="1"/>
    <col min="4610" max="4610" width="6.26953125" style="57" customWidth="1"/>
    <col min="4611" max="4611" width="8.26953125" style="57" customWidth="1"/>
    <col min="4612" max="4612" width="6.26953125" style="57" customWidth="1"/>
    <col min="4613" max="4613" width="8.26953125" style="57" customWidth="1"/>
    <col min="4614" max="4614" width="6.26953125" style="57" customWidth="1"/>
    <col min="4615" max="4615" width="8.26953125" style="57" customWidth="1"/>
    <col min="4616" max="4616" width="6.26953125" style="57" customWidth="1"/>
    <col min="4617" max="4617" width="8.26953125" style="57" customWidth="1"/>
    <col min="4618" max="4618" width="6.26953125" style="57" customWidth="1"/>
    <col min="4619" max="4619" width="8.7265625" style="57" customWidth="1"/>
    <col min="4620" max="4620" width="8.26953125" style="57" customWidth="1"/>
    <col min="4621" max="4621" width="6.26953125" style="57" customWidth="1"/>
    <col min="4622" max="4622" width="8.81640625" style="57" customWidth="1"/>
    <col min="4623" max="4623" width="8.7265625" style="57" customWidth="1"/>
    <col min="4624" max="4624" width="8.26953125" style="57" customWidth="1"/>
    <col min="4625" max="4625" width="6.26953125" style="57" customWidth="1"/>
    <col min="4626" max="4626" width="8.453125" style="57" customWidth="1"/>
    <col min="4627" max="4627" width="8.7265625" style="57" customWidth="1"/>
    <col min="4628" max="4628" width="10.54296875" style="57" customWidth="1"/>
    <col min="4629" max="4629" width="6.26953125" style="57" customWidth="1"/>
    <col min="4630" max="4630" width="12.453125" style="57" customWidth="1"/>
    <col min="4631" max="4631" width="8.7265625" style="57" customWidth="1"/>
    <col min="4632" max="4636" width="7.54296875" style="57" customWidth="1"/>
    <col min="4637" max="4863" width="11.453125" style="57"/>
    <col min="4864" max="4864" width="8.1796875" style="57" customWidth="1"/>
    <col min="4865" max="4865" width="8.26953125" style="57" customWidth="1"/>
    <col min="4866" max="4866" width="6.26953125" style="57" customWidth="1"/>
    <col min="4867" max="4867" width="8.26953125" style="57" customWidth="1"/>
    <col min="4868" max="4868" width="6.26953125" style="57" customWidth="1"/>
    <col min="4869" max="4869" width="8.26953125" style="57" customWidth="1"/>
    <col min="4870" max="4870" width="6.26953125" style="57" customWidth="1"/>
    <col min="4871" max="4871" width="8.26953125" style="57" customWidth="1"/>
    <col min="4872" max="4872" width="6.26953125" style="57" customWidth="1"/>
    <col min="4873" max="4873" width="8.26953125" style="57" customWidth="1"/>
    <col min="4874" max="4874" width="6.26953125" style="57" customWidth="1"/>
    <col min="4875" max="4875" width="8.7265625" style="57" customWidth="1"/>
    <col min="4876" max="4876" width="8.26953125" style="57" customWidth="1"/>
    <col min="4877" max="4877" width="6.26953125" style="57" customWidth="1"/>
    <col min="4878" max="4878" width="8.81640625" style="57" customWidth="1"/>
    <col min="4879" max="4879" width="8.7265625" style="57" customWidth="1"/>
    <col min="4880" max="4880" width="8.26953125" style="57" customWidth="1"/>
    <col min="4881" max="4881" width="6.26953125" style="57" customWidth="1"/>
    <col min="4882" max="4882" width="8.453125" style="57" customWidth="1"/>
    <col min="4883" max="4883" width="8.7265625" style="57" customWidth="1"/>
    <col min="4884" max="4884" width="10.54296875" style="57" customWidth="1"/>
    <col min="4885" max="4885" width="6.26953125" style="57" customWidth="1"/>
    <col min="4886" max="4886" width="12.453125" style="57" customWidth="1"/>
    <col min="4887" max="4887" width="8.7265625" style="57" customWidth="1"/>
    <col min="4888" max="4892" width="7.54296875" style="57" customWidth="1"/>
    <col min="4893" max="5119" width="11.453125" style="57"/>
    <col min="5120" max="5120" width="8.1796875" style="57" customWidth="1"/>
    <col min="5121" max="5121" width="8.26953125" style="57" customWidth="1"/>
    <col min="5122" max="5122" width="6.26953125" style="57" customWidth="1"/>
    <col min="5123" max="5123" width="8.26953125" style="57" customWidth="1"/>
    <col min="5124" max="5124" width="6.26953125" style="57" customWidth="1"/>
    <col min="5125" max="5125" width="8.26953125" style="57" customWidth="1"/>
    <col min="5126" max="5126" width="6.26953125" style="57" customWidth="1"/>
    <col min="5127" max="5127" width="8.26953125" style="57" customWidth="1"/>
    <col min="5128" max="5128" width="6.26953125" style="57" customWidth="1"/>
    <col min="5129" max="5129" width="8.26953125" style="57" customWidth="1"/>
    <col min="5130" max="5130" width="6.26953125" style="57" customWidth="1"/>
    <col min="5131" max="5131" width="8.7265625" style="57" customWidth="1"/>
    <col min="5132" max="5132" width="8.26953125" style="57" customWidth="1"/>
    <col min="5133" max="5133" width="6.26953125" style="57" customWidth="1"/>
    <col min="5134" max="5134" width="8.81640625" style="57" customWidth="1"/>
    <col min="5135" max="5135" width="8.7265625" style="57" customWidth="1"/>
    <col min="5136" max="5136" width="8.26953125" style="57" customWidth="1"/>
    <col min="5137" max="5137" width="6.26953125" style="57" customWidth="1"/>
    <col min="5138" max="5138" width="8.453125" style="57" customWidth="1"/>
    <col min="5139" max="5139" width="8.7265625" style="57" customWidth="1"/>
    <col min="5140" max="5140" width="10.54296875" style="57" customWidth="1"/>
    <col min="5141" max="5141" width="6.26953125" style="57" customWidth="1"/>
    <col min="5142" max="5142" width="12.453125" style="57" customWidth="1"/>
    <col min="5143" max="5143" width="8.7265625" style="57" customWidth="1"/>
    <col min="5144" max="5148" width="7.54296875" style="57" customWidth="1"/>
    <col min="5149" max="5375" width="11.453125" style="57"/>
    <col min="5376" max="5376" width="8.1796875" style="57" customWidth="1"/>
    <col min="5377" max="5377" width="8.26953125" style="57" customWidth="1"/>
    <col min="5378" max="5378" width="6.26953125" style="57" customWidth="1"/>
    <col min="5379" max="5379" width="8.26953125" style="57" customWidth="1"/>
    <col min="5380" max="5380" width="6.26953125" style="57" customWidth="1"/>
    <col min="5381" max="5381" width="8.26953125" style="57" customWidth="1"/>
    <col min="5382" max="5382" width="6.26953125" style="57" customWidth="1"/>
    <col min="5383" max="5383" width="8.26953125" style="57" customWidth="1"/>
    <col min="5384" max="5384" width="6.26953125" style="57" customWidth="1"/>
    <col min="5385" max="5385" width="8.26953125" style="57" customWidth="1"/>
    <col min="5386" max="5386" width="6.26953125" style="57" customWidth="1"/>
    <col min="5387" max="5387" width="8.7265625" style="57" customWidth="1"/>
    <col min="5388" max="5388" width="8.26953125" style="57" customWidth="1"/>
    <col min="5389" max="5389" width="6.26953125" style="57" customWidth="1"/>
    <col min="5390" max="5390" width="8.81640625" style="57" customWidth="1"/>
    <col min="5391" max="5391" width="8.7265625" style="57" customWidth="1"/>
    <col min="5392" max="5392" width="8.26953125" style="57" customWidth="1"/>
    <col min="5393" max="5393" width="6.26953125" style="57" customWidth="1"/>
    <col min="5394" max="5394" width="8.453125" style="57" customWidth="1"/>
    <col min="5395" max="5395" width="8.7265625" style="57" customWidth="1"/>
    <col min="5396" max="5396" width="10.54296875" style="57" customWidth="1"/>
    <col min="5397" max="5397" width="6.26953125" style="57" customWidth="1"/>
    <col min="5398" max="5398" width="12.453125" style="57" customWidth="1"/>
    <col min="5399" max="5399" width="8.7265625" style="57" customWidth="1"/>
    <col min="5400" max="5404" width="7.54296875" style="57" customWidth="1"/>
    <col min="5405" max="5631" width="11.453125" style="57"/>
    <col min="5632" max="5632" width="8.1796875" style="57" customWidth="1"/>
    <col min="5633" max="5633" width="8.26953125" style="57" customWidth="1"/>
    <col min="5634" max="5634" width="6.26953125" style="57" customWidth="1"/>
    <col min="5635" max="5635" width="8.26953125" style="57" customWidth="1"/>
    <col min="5636" max="5636" width="6.26953125" style="57" customWidth="1"/>
    <col min="5637" max="5637" width="8.26953125" style="57" customWidth="1"/>
    <col min="5638" max="5638" width="6.26953125" style="57" customWidth="1"/>
    <col min="5639" max="5639" width="8.26953125" style="57" customWidth="1"/>
    <col min="5640" max="5640" width="6.26953125" style="57" customWidth="1"/>
    <col min="5641" max="5641" width="8.26953125" style="57" customWidth="1"/>
    <col min="5642" max="5642" width="6.26953125" style="57" customWidth="1"/>
    <col min="5643" max="5643" width="8.7265625" style="57" customWidth="1"/>
    <col min="5644" max="5644" width="8.26953125" style="57" customWidth="1"/>
    <col min="5645" max="5645" width="6.26953125" style="57" customWidth="1"/>
    <col min="5646" max="5646" width="8.81640625" style="57" customWidth="1"/>
    <col min="5647" max="5647" width="8.7265625" style="57" customWidth="1"/>
    <col min="5648" max="5648" width="8.26953125" style="57" customWidth="1"/>
    <col min="5649" max="5649" width="6.26953125" style="57" customWidth="1"/>
    <col min="5650" max="5650" width="8.453125" style="57" customWidth="1"/>
    <col min="5651" max="5651" width="8.7265625" style="57" customWidth="1"/>
    <col min="5652" max="5652" width="10.54296875" style="57" customWidth="1"/>
    <col min="5653" max="5653" width="6.26953125" style="57" customWidth="1"/>
    <col min="5654" max="5654" width="12.453125" style="57" customWidth="1"/>
    <col min="5655" max="5655" width="8.7265625" style="57" customWidth="1"/>
    <col min="5656" max="5660" width="7.54296875" style="57" customWidth="1"/>
    <col min="5661" max="5887" width="11.453125" style="57"/>
    <col min="5888" max="5888" width="8.1796875" style="57" customWidth="1"/>
    <col min="5889" max="5889" width="8.26953125" style="57" customWidth="1"/>
    <col min="5890" max="5890" width="6.26953125" style="57" customWidth="1"/>
    <col min="5891" max="5891" width="8.26953125" style="57" customWidth="1"/>
    <col min="5892" max="5892" width="6.26953125" style="57" customWidth="1"/>
    <col min="5893" max="5893" width="8.26953125" style="57" customWidth="1"/>
    <col min="5894" max="5894" width="6.26953125" style="57" customWidth="1"/>
    <col min="5895" max="5895" width="8.26953125" style="57" customWidth="1"/>
    <col min="5896" max="5896" width="6.26953125" style="57" customWidth="1"/>
    <col min="5897" max="5897" width="8.26953125" style="57" customWidth="1"/>
    <col min="5898" max="5898" width="6.26953125" style="57" customWidth="1"/>
    <col min="5899" max="5899" width="8.7265625" style="57" customWidth="1"/>
    <col min="5900" max="5900" width="8.26953125" style="57" customWidth="1"/>
    <col min="5901" max="5901" width="6.26953125" style="57" customWidth="1"/>
    <col min="5902" max="5902" width="8.81640625" style="57" customWidth="1"/>
    <col min="5903" max="5903" width="8.7265625" style="57" customWidth="1"/>
    <col min="5904" max="5904" width="8.26953125" style="57" customWidth="1"/>
    <col min="5905" max="5905" width="6.26953125" style="57" customWidth="1"/>
    <col min="5906" max="5906" width="8.453125" style="57" customWidth="1"/>
    <col min="5907" max="5907" width="8.7265625" style="57" customWidth="1"/>
    <col min="5908" max="5908" width="10.54296875" style="57" customWidth="1"/>
    <col min="5909" max="5909" width="6.26953125" style="57" customWidth="1"/>
    <col min="5910" max="5910" width="12.453125" style="57" customWidth="1"/>
    <col min="5911" max="5911" width="8.7265625" style="57" customWidth="1"/>
    <col min="5912" max="5916" width="7.54296875" style="57" customWidth="1"/>
    <col min="5917" max="6143" width="11.453125" style="57"/>
    <col min="6144" max="6144" width="8.1796875" style="57" customWidth="1"/>
    <col min="6145" max="6145" width="8.26953125" style="57" customWidth="1"/>
    <col min="6146" max="6146" width="6.26953125" style="57" customWidth="1"/>
    <col min="6147" max="6147" width="8.26953125" style="57" customWidth="1"/>
    <col min="6148" max="6148" width="6.26953125" style="57" customWidth="1"/>
    <col min="6149" max="6149" width="8.26953125" style="57" customWidth="1"/>
    <col min="6150" max="6150" width="6.26953125" style="57" customWidth="1"/>
    <col min="6151" max="6151" width="8.26953125" style="57" customWidth="1"/>
    <col min="6152" max="6152" width="6.26953125" style="57" customWidth="1"/>
    <col min="6153" max="6153" width="8.26953125" style="57" customWidth="1"/>
    <col min="6154" max="6154" width="6.26953125" style="57" customWidth="1"/>
    <col min="6155" max="6155" width="8.7265625" style="57" customWidth="1"/>
    <col min="6156" max="6156" width="8.26953125" style="57" customWidth="1"/>
    <col min="6157" max="6157" width="6.26953125" style="57" customWidth="1"/>
    <col min="6158" max="6158" width="8.81640625" style="57" customWidth="1"/>
    <col min="6159" max="6159" width="8.7265625" style="57" customWidth="1"/>
    <col min="6160" max="6160" width="8.26953125" style="57" customWidth="1"/>
    <col min="6161" max="6161" width="6.26953125" style="57" customWidth="1"/>
    <col min="6162" max="6162" width="8.453125" style="57" customWidth="1"/>
    <col min="6163" max="6163" width="8.7265625" style="57" customWidth="1"/>
    <col min="6164" max="6164" width="10.54296875" style="57" customWidth="1"/>
    <col min="6165" max="6165" width="6.26953125" style="57" customWidth="1"/>
    <col min="6166" max="6166" width="12.453125" style="57" customWidth="1"/>
    <col min="6167" max="6167" width="8.7265625" style="57" customWidth="1"/>
    <col min="6168" max="6172" width="7.54296875" style="57" customWidth="1"/>
    <col min="6173" max="6399" width="11.453125" style="57"/>
    <col min="6400" max="6400" width="8.1796875" style="57" customWidth="1"/>
    <col min="6401" max="6401" width="8.26953125" style="57" customWidth="1"/>
    <col min="6402" max="6402" width="6.26953125" style="57" customWidth="1"/>
    <col min="6403" max="6403" width="8.26953125" style="57" customWidth="1"/>
    <col min="6404" max="6404" width="6.26953125" style="57" customWidth="1"/>
    <col min="6405" max="6405" width="8.26953125" style="57" customWidth="1"/>
    <col min="6406" max="6406" width="6.26953125" style="57" customWidth="1"/>
    <col min="6407" max="6407" width="8.26953125" style="57" customWidth="1"/>
    <col min="6408" max="6408" width="6.26953125" style="57" customWidth="1"/>
    <col min="6409" max="6409" width="8.26953125" style="57" customWidth="1"/>
    <col min="6410" max="6410" width="6.26953125" style="57" customWidth="1"/>
    <col min="6411" max="6411" width="8.7265625" style="57" customWidth="1"/>
    <col min="6412" max="6412" width="8.26953125" style="57" customWidth="1"/>
    <col min="6413" max="6413" width="6.26953125" style="57" customWidth="1"/>
    <col min="6414" max="6414" width="8.81640625" style="57" customWidth="1"/>
    <col min="6415" max="6415" width="8.7265625" style="57" customWidth="1"/>
    <col min="6416" max="6416" width="8.26953125" style="57" customWidth="1"/>
    <col min="6417" max="6417" width="6.26953125" style="57" customWidth="1"/>
    <col min="6418" max="6418" width="8.453125" style="57" customWidth="1"/>
    <col min="6419" max="6419" width="8.7265625" style="57" customWidth="1"/>
    <col min="6420" max="6420" width="10.54296875" style="57" customWidth="1"/>
    <col min="6421" max="6421" width="6.26953125" style="57" customWidth="1"/>
    <col min="6422" max="6422" width="12.453125" style="57" customWidth="1"/>
    <col min="6423" max="6423" width="8.7265625" style="57" customWidth="1"/>
    <col min="6424" max="6428" width="7.54296875" style="57" customWidth="1"/>
    <col min="6429" max="6655" width="11.453125" style="57"/>
    <col min="6656" max="6656" width="8.1796875" style="57" customWidth="1"/>
    <col min="6657" max="6657" width="8.26953125" style="57" customWidth="1"/>
    <col min="6658" max="6658" width="6.26953125" style="57" customWidth="1"/>
    <col min="6659" max="6659" width="8.26953125" style="57" customWidth="1"/>
    <col min="6660" max="6660" width="6.26953125" style="57" customWidth="1"/>
    <col min="6661" max="6661" width="8.26953125" style="57" customWidth="1"/>
    <col min="6662" max="6662" width="6.26953125" style="57" customWidth="1"/>
    <col min="6663" max="6663" width="8.26953125" style="57" customWidth="1"/>
    <col min="6664" max="6664" width="6.26953125" style="57" customWidth="1"/>
    <col min="6665" max="6665" width="8.26953125" style="57" customWidth="1"/>
    <col min="6666" max="6666" width="6.26953125" style="57" customWidth="1"/>
    <col min="6667" max="6667" width="8.7265625" style="57" customWidth="1"/>
    <col min="6668" max="6668" width="8.26953125" style="57" customWidth="1"/>
    <col min="6669" max="6669" width="6.26953125" style="57" customWidth="1"/>
    <col min="6670" max="6670" width="8.81640625" style="57" customWidth="1"/>
    <col min="6671" max="6671" width="8.7265625" style="57" customWidth="1"/>
    <col min="6672" max="6672" width="8.26953125" style="57" customWidth="1"/>
    <col min="6673" max="6673" width="6.26953125" style="57" customWidth="1"/>
    <col min="6674" max="6674" width="8.453125" style="57" customWidth="1"/>
    <col min="6675" max="6675" width="8.7265625" style="57" customWidth="1"/>
    <col min="6676" max="6676" width="10.54296875" style="57" customWidth="1"/>
    <col min="6677" max="6677" width="6.26953125" style="57" customWidth="1"/>
    <col min="6678" max="6678" width="12.453125" style="57" customWidth="1"/>
    <col min="6679" max="6679" width="8.7265625" style="57" customWidth="1"/>
    <col min="6680" max="6684" width="7.54296875" style="57" customWidth="1"/>
    <col min="6685" max="6911" width="11.453125" style="57"/>
    <col min="6912" max="6912" width="8.1796875" style="57" customWidth="1"/>
    <col min="6913" max="6913" width="8.26953125" style="57" customWidth="1"/>
    <col min="6914" max="6914" width="6.26953125" style="57" customWidth="1"/>
    <col min="6915" max="6915" width="8.26953125" style="57" customWidth="1"/>
    <col min="6916" max="6916" width="6.26953125" style="57" customWidth="1"/>
    <col min="6917" max="6917" width="8.26953125" style="57" customWidth="1"/>
    <col min="6918" max="6918" width="6.26953125" style="57" customWidth="1"/>
    <col min="6919" max="6919" width="8.26953125" style="57" customWidth="1"/>
    <col min="6920" max="6920" width="6.26953125" style="57" customWidth="1"/>
    <col min="6921" max="6921" width="8.26953125" style="57" customWidth="1"/>
    <col min="6922" max="6922" width="6.26953125" style="57" customWidth="1"/>
    <col min="6923" max="6923" width="8.7265625" style="57" customWidth="1"/>
    <col min="6924" max="6924" width="8.26953125" style="57" customWidth="1"/>
    <col min="6925" max="6925" width="6.26953125" style="57" customWidth="1"/>
    <col min="6926" max="6926" width="8.81640625" style="57" customWidth="1"/>
    <col min="6927" max="6927" width="8.7265625" style="57" customWidth="1"/>
    <col min="6928" max="6928" width="8.26953125" style="57" customWidth="1"/>
    <col min="6929" max="6929" width="6.26953125" style="57" customWidth="1"/>
    <col min="6930" max="6930" width="8.453125" style="57" customWidth="1"/>
    <col min="6931" max="6931" width="8.7265625" style="57" customWidth="1"/>
    <col min="6932" max="6932" width="10.54296875" style="57" customWidth="1"/>
    <col min="6933" max="6933" width="6.26953125" style="57" customWidth="1"/>
    <col min="6934" max="6934" width="12.453125" style="57" customWidth="1"/>
    <col min="6935" max="6935" width="8.7265625" style="57" customWidth="1"/>
    <col min="6936" max="6940" width="7.54296875" style="57" customWidth="1"/>
    <col min="6941" max="7167" width="11.453125" style="57"/>
    <col min="7168" max="7168" width="8.1796875" style="57" customWidth="1"/>
    <col min="7169" max="7169" width="8.26953125" style="57" customWidth="1"/>
    <col min="7170" max="7170" width="6.26953125" style="57" customWidth="1"/>
    <col min="7171" max="7171" width="8.26953125" style="57" customWidth="1"/>
    <col min="7172" max="7172" width="6.26953125" style="57" customWidth="1"/>
    <col min="7173" max="7173" width="8.26953125" style="57" customWidth="1"/>
    <col min="7174" max="7174" width="6.26953125" style="57" customWidth="1"/>
    <col min="7175" max="7175" width="8.26953125" style="57" customWidth="1"/>
    <col min="7176" max="7176" width="6.26953125" style="57" customWidth="1"/>
    <col min="7177" max="7177" width="8.26953125" style="57" customWidth="1"/>
    <col min="7178" max="7178" width="6.26953125" style="57" customWidth="1"/>
    <col min="7179" max="7179" width="8.7265625" style="57" customWidth="1"/>
    <col min="7180" max="7180" width="8.26953125" style="57" customWidth="1"/>
    <col min="7181" max="7181" width="6.26953125" style="57" customWidth="1"/>
    <col min="7182" max="7182" width="8.81640625" style="57" customWidth="1"/>
    <col min="7183" max="7183" width="8.7265625" style="57" customWidth="1"/>
    <col min="7184" max="7184" width="8.26953125" style="57" customWidth="1"/>
    <col min="7185" max="7185" width="6.26953125" style="57" customWidth="1"/>
    <col min="7186" max="7186" width="8.453125" style="57" customWidth="1"/>
    <col min="7187" max="7187" width="8.7265625" style="57" customWidth="1"/>
    <col min="7188" max="7188" width="10.54296875" style="57" customWidth="1"/>
    <col min="7189" max="7189" width="6.26953125" style="57" customWidth="1"/>
    <col min="7190" max="7190" width="12.453125" style="57" customWidth="1"/>
    <col min="7191" max="7191" width="8.7265625" style="57" customWidth="1"/>
    <col min="7192" max="7196" width="7.54296875" style="57" customWidth="1"/>
    <col min="7197" max="7423" width="11.453125" style="57"/>
    <col min="7424" max="7424" width="8.1796875" style="57" customWidth="1"/>
    <col min="7425" max="7425" width="8.26953125" style="57" customWidth="1"/>
    <col min="7426" max="7426" width="6.26953125" style="57" customWidth="1"/>
    <col min="7427" max="7427" width="8.26953125" style="57" customWidth="1"/>
    <col min="7428" max="7428" width="6.26953125" style="57" customWidth="1"/>
    <col min="7429" max="7429" width="8.26953125" style="57" customWidth="1"/>
    <col min="7430" max="7430" width="6.26953125" style="57" customWidth="1"/>
    <col min="7431" max="7431" width="8.26953125" style="57" customWidth="1"/>
    <col min="7432" max="7432" width="6.26953125" style="57" customWidth="1"/>
    <col min="7433" max="7433" width="8.26953125" style="57" customWidth="1"/>
    <col min="7434" max="7434" width="6.26953125" style="57" customWidth="1"/>
    <col min="7435" max="7435" width="8.7265625" style="57" customWidth="1"/>
    <col min="7436" max="7436" width="8.26953125" style="57" customWidth="1"/>
    <col min="7437" max="7437" width="6.26953125" style="57" customWidth="1"/>
    <col min="7438" max="7438" width="8.81640625" style="57" customWidth="1"/>
    <col min="7439" max="7439" width="8.7265625" style="57" customWidth="1"/>
    <col min="7440" max="7440" width="8.26953125" style="57" customWidth="1"/>
    <col min="7441" max="7441" width="6.26953125" style="57" customWidth="1"/>
    <col min="7442" max="7442" width="8.453125" style="57" customWidth="1"/>
    <col min="7443" max="7443" width="8.7265625" style="57" customWidth="1"/>
    <col min="7444" max="7444" width="10.54296875" style="57" customWidth="1"/>
    <col min="7445" max="7445" width="6.26953125" style="57" customWidth="1"/>
    <col min="7446" max="7446" width="12.453125" style="57" customWidth="1"/>
    <col min="7447" max="7447" width="8.7265625" style="57" customWidth="1"/>
    <col min="7448" max="7452" width="7.54296875" style="57" customWidth="1"/>
    <col min="7453" max="7679" width="11.453125" style="57"/>
    <col min="7680" max="7680" width="8.1796875" style="57" customWidth="1"/>
    <col min="7681" max="7681" width="8.26953125" style="57" customWidth="1"/>
    <col min="7682" max="7682" width="6.26953125" style="57" customWidth="1"/>
    <col min="7683" max="7683" width="8.26953125" style="57" customWidth="1"/>
    <col min="7684" max="7684" width="6.26953125" style="57" customWidth="1"/>
    <col min="7685" max="7685" width="8.26953125" style="57" customWidth="1"/>
    <col min="7686" max="7686" width="6.26953125" style="57" customWidth="1"/>
    <col min="7687" max="7687" width="8.26953125" style="57" customWidth="1"/>
    <col min="7688" max="7688" width="6.26953125" style="57" customWidth="1"/>
    <col min="7689" max="7689" width="8.26953125" style="57" customWidth="1"/>
    <col min="7690" max="7690" width="6.26953125" style="57" customWidth="1"/>
    <col min="7691" max="7691" width="8.7265625" style="57" customWidth="1"/>
    <col min="7692" max="7692" width="8.26953125" style="57" customWidth="1"/>
    <col min="7693" max="7693" width="6.26953125" style="57" customWidth="1"/>
    <col min="7694" max="7694" width="8.81640625" style="57" customWidth="1"/>
    <col min="7695" max="7695" width="8.7265625" style="57" customWidth="1"/>
    <col min="7696" max="7696" width="8.26953125" style="57" customWidth="1"/>
    <col min="7697" max="7697" width="6.26953125" style="57" customWidth="1"/>
    <col min="7698" max="7698" width="8.453125" style="57" customWidth="1"/>
    <col min="7699" max="7699" width="8.7265625" style="57" customWidth="1"/>
    <col min="7700" max="7700" width="10.54296875" style="57" customWidth="1"/>
    <col min="7701" max="7701" width="6.26953125" style="57" customWidth="1"/>
    <col min="7702" max="7702" width="12.453125" style="57" customWidth="1"/>
    <col min="7703" max="7703" width="8.7265625" style="57" customWidth="1"/>
    <col min="7704" max="7708" width="7.54296875" style="57" customWidth="1"/>
    <col min="7709" max="7935" width="11.453125" style="57"/>
    <col min="7936" max="7936" width="8.1796875" style="57" customWidth="1"/>
    <col min="7937" max="7937" width="8.26953125" style="57" customWidth="1"/>
    <col min="7938" max="7938" width="6.26953125" style="57" customWidth="1"/>
    <col min="7939" max="7939" width="8.26953125" style="57" customWidth="1"/>
    <col min="7940" max="7940" width="6.26953125" style="57" customWidth="1"/>
    <col min="7941" max="7941" width="8.26953125" style="57" customWidth="1"/>
    <col min="7942" max="7942" width="6.26953125" style="57" customWidth="1"/>
    <col min="7943" max="7943" width="8.26953125" style="57" customWidth="1"/>
    <col min="7944" max="7944" width="6.26953125" style="57" customWidth="1"/>
    <col min="7945" max="7945" width="8.26953125" style="57" customWidth="1"/>
    <col min="7946" max="7946" width="6.26953125" style="57" customWidth="1"/>
    <col min="7947" max="7947" width="8.7265625" style="57" customWidth="1"/>
    <col min="7948" max="7948" width="8.26953125" style="57" customWidth="1"/>
    <col min="7949" max="7949" width="6.26953125" style="57" customWidth="1"/>
    <col min="7950" max="7950" width="8.81640625" style="57" customWidth="1"/>
    <col min="7951" max="7951" width="8.7265625" style="57" customWidth="1"/>
    <col min="7952" max="7952" width="8.26953125" style="57" customWidth="1"/>
    <col min="7953" max="7953" width="6.26953125" style="57" customWidth="1"/>
    <col min="7954" max="7954" width="8.453125" style="57" customWidth="1"/>
    <col min="7955" max="7955" width="8.7265625" style="57" customWidth="1"/>
    <col min="7956" max="7956" width="10.54296875" style="57" customWidth="1"/>
    <col min="7957" max="7957" width="6.26953125" style="57" customWidth="1"/>
    <col min="7958" max="7958" width="12.453125" style="57" customWidth="1"/>
    <col min="7959" max="7959" width="8.7265625" style="57" customWidth="1"/>
    <col min="7960" max="7964" width="7.54296875" style="57" customWidth="1"/>
    <col min="7965" max="8191" width="11.453125" style="57"/>
    <col min="8192" max="8192" width="8.1796875" style="57" customWidth="1"/>
    <col min="8193" max="8193" width="8.26953125" style="57" customWidth="1"/>
    <col min="8194" max="8194" width="6.26953125" style="57" customWidth="1"/>
    <col min="8195" max="8195" width="8.26953125" style="57" customWidth="1"/>
    <col min="8196" max="8196" width="6.26953125" style="57" customWidth="1"/>
    <col min="8197" max="8197" width="8.26953125" style="57" customWidth="1"/>
    <col min="8198" max="8198" width="6.26953125" style="57" customWidth="1"/>
    <col min="8199" max="8199" width="8.26953125" style="57" customWidth="1"/>
    <col min="8200" max="8200" width="6.26953125" style="57" customWidth="1"/>
    <col min="8201" max="8201" width="8.26953125" style="57" customWidth="1"/>
    <col min="8202" max="8202" width="6.26953125" style="57" customWidth="1"/>
    <col min="8203" max="8203" width="8.7265625" style="57" customWidth="1"/>
    <col min="8204" max="8204" width="8.26953125" style="57" customWidth="1"/>
    <col min="8205" max="8205" width="6.26953125" style="57" customWidth="1"/>
    <col min="8206" max="8206" width="8.81640625" style="57" customWidth="1"/>
    <col min="8207" max="8207" width="8.7265625" style="57" customWidth="1"/>
    <col min="8208" max="8208" width="8.26953125" style="57" customWidth="1"/>
    <col min="8209" max="8209" width="6.26953125" style="57" customWidth="1"/>
    <col min="8210" max="8210" width="8.453125" style="57" customWidth="1"/>
    <col min="8211" max="8211" width="8.7265625" style="57" customWidth="1"/>
    <col min="8212" max="8212" width="10.54296875" style="57" customWidth="1"/>
    <col min="8213" max="8213" width="6.26953125" style="57" customWidth="1"/>
    <col min="8214" max="8214" width="12.453125" style="57" customWidth="1"/>
    <col min="8215" max="8215" width="8.7265625" style="57" customWidth="1"/>
    <col min="8216" max="8220" width="7.54296875" style="57" customWidth="1"/>
    <col min="8221" max="8447" width="11.453125" style="57"/>
    <col min="8448" max="8448" width="8.1796875" style="57" customWidth="1"/>
    <col min="8449" max="8449" width="8.26953125" style="57" customWidth="1"/>
    <col min="8450" max="8450" width="6.26953125" style="57" customWidth="1"/>
    <col min="8451" max="8451" width="8.26953125" style="57" customWidth="1"/>
    <col min="8452" max="8452" width="6.26953125" style="57" customWidth="1"/>
    <col min="8453" max="8453" width="8.26953125" style="57" customWidth="1"/>
    <col min="8454" max="8454" width="6.26953125" style="57" customWidth="1"/>
    <col min="8455" max="8455" width="8.26953125" style="57" customWidth="1"/>
    <col min="8456" max="8456" width="6.26953125" style="57" customWidth="1"/>
    <col min="8457" max="8457" width="8.26953125" style="57" customWidth="1"/>
    <col min="8458" max="8458" width="6.26953125" style="57" customWidth="1"/>
    <col min="8459" max="8459" width="8.7265625" style="57" customWidth="1"/>
    <col min="8460" max="8460" width="8.26953125" style="57" customWidth="1"/>
    <col min="8461" max="8461" width="6.26953125" style="57" customWidth="1"/>
    <col min="8462" max="8462" width="8.81640625" style="57" customWidth="1"/>
    <col min="8463" max="8463" width="8.7265625" style="57" customWidth="1"/>
    <col min="8464" max="8464" width="8.26953125" style="57" customWidth="1"/>
    <col min="8465" max="8465" width="6.26953125" style="57" customWidth="1"/>
    <col min="8466" max="8466" width="8.453125" style="57" customWidth="1"/>
    <col min="8467" max="8467" width="8.7265625" style="57" customWidth="1"/>
    <col min="8468" max="8468" width="10.54296875" style="57" customWidth="1"/>
    <col min="8469" max="8469" width="6.26953125" style="57" customWidth="1"/>
    <col min="8470" max="8470" width="12.453125" style="57" customWidth="1"/>
    <col min="8471" max="8471" width="8.7265625" style="57" customWidth="1"/>
    <col min="8472" max="8476" width="7.54296875" style="57" customWidth="1"/>
    <col min="8477" max="8703" width="11.453125" style="57"/>
    <col min="8704" max="8704" width="8.1796875" style="57" customWidth="1"/>
    <col min="8705" max="8705" width="8.26953125" style="57" customWidth="1"/>
    <col min="8706" max="8706" width="6.26953125" style="57" customWidth="1"/>
    <col min="8707" max="8707" width="8.26953125" style="57" customWidth="1"/>
    <col min="8708" max="8708" width="6.26953125" style="57" customWidth="1"/>
    <col min="8709" max="8709" width="8.26953125" style="57" customWidth="1"/>
    <col min="8710" max="8710" width="6.26953125" style="57" customWidth="1"/>
    <col min="8711" max="8711" width="8.26953125" style="57" customWidth="1"/>
    <col min="8712" max="8712" width="6.26953125" style="57" customWidth="1"/>
    <col min="8713" max="8713" width="8.26953125" style="57" customWidth="1"/>
    <col min="8714" max="8714" width="6.26953125" style="57" customWidth="1"/>
    <col min="8715" max="8715" width="8.7265625" style="57" customWidth="1"/>
    <col min="8716" max="8716" width="8.26953125" style="57" customWidth="1"/>
    <col min="8717" max="8717" width="6.26953125" style="57" customWidth="1"/>
    <col min="8718" max="8718" width="8.81640625" style="57" customWidth="1"/>
    <col min="8719" max="8719" width="8.7265625" style="57" customWidth="1"/>
    <col min="8720" max="8720" width="8.26953125" style="57" customWidth="1"/>
    <col min="8721" max="8721" width="6.26953125" style="57" customWidth="1"/>
    <col min="8722" max="8722" width="8.453125" style="57" customWidth="1"/>
    <col min="8723" max="8723" width="8.7265625" style="57" customWidth="1"/>
    <col min="8724" max="8724" width="10.54296875" style="57" customWidth="1"/>
    <col min="8725" max="8725" width="6.26953125" style="57" customWidth="1"/>
    <col min="8726" max="8726" width="12.453125" style="57" customWidth="1"/>
    <col min="8727" max="8727" width="8.7265625" style="57" customWidth="1"/>
    <col min="8728" max="8732" width="7.54296875" style="57" customWidth="1"/>
    <col min="8733" max="8959" width="11.453125" style="57"/>
    <col min="8960" max="8960" width="8.1796875" style="57" customWidth="1"/>
    <col min="8961" max="8961" width="8.26953125" style="57" customWidth="1"/>
    <col min="8962" max="8962" width="6.26953125" style="57" customWidth="1"/>
    <col min="8963" max="8963" width="8.26953125" style="57" customWidth="1"/>
    <col min="8964" max="8964" width="6.26953125" style="57" customWidth="1"/>
    <col min="8965" max="8965" width="8.26953125" style="57" customWidth="1"/>
    <col min="8966" max="8966" width="6.26953125" style="57" customWidth="1"/>
    <col min="8967" max="8967" width="8.26953125" style="57" customWidth="1"/>
    <col min="8968" max="8968" width="6.26953125" style="57" customWidth="1"/>
    <col min="8969" max="8969" width="8.26953125" style="57" customWidth="1"/>
    <col min="8970" max="8970" width="6.26953125" style="57" customWidth="1"/>
    <col min="8971" max="8971" width="8.7265625" style="57" customWidth="1"/>
    <col min="8972" max="8972" width="8.26953125" style="57" customWidth="1"/>
    <col min="8973" max="8973" width="6.26953125" style="57" customWidth="1"/>
    <col min="8974" max="8974" width="8.81640625" style="57" customWidth="1"/>
    <col min="8975" max="8975" width="8.7265625" style="57" customWidth="1"/>
    <col min="8976" max="8976" width="8.26953125" style="57" customWidth="1"/>
    <col min="8977" max="8977" width="6.26953125" style="57" customWidth="1"/>
    <col min="8978" max="8978" width="8.453125" style="57" customWidth="1"/>
    <col min="8979" max="8979" width="8.7265625" style="57" customWidth="1"/>
    <col min="8980" max="8980" width="10.54296875" style="57" customWidth="1"/>
    <col min="8981" max="8981" width="6.26953125" style="57" customWidth="1"/>
    <col min="8982" max="8982" width="12.453125" style="57" customWidth="1"/>
    <col min="8983" max="8983" width="8.7265625" style="57" customWidth="1"/>
    <col min="8984" max="8988" width="7.54296875" style="57" customWidth="1"/>
    <col min="8989" max="9215" width="11.453125" style="57"/>
    <col min="9216" max="9216" width="8.1796875" style="57" customWidth="1"/>
    <col min="9217" max="9217" width="8.26953125" style="57" customWidth="1"/>
    <col min="9218" max="9218" width="6.26953125" style="57" customWidth="1"/>
    <col min="9219" max="9219" width="8.26953125" style="57" customWidth="1"/>
    <col min="9220" max="9220" width="6.26953125" style="57" customWidth="1"/>
    <col min="9221" max="9221" width="8.26953125" style="57" customWidth="1"/>
    <col min="9222" max="9222" width="6.26953125" style="57" customWidth="1"/>
    <col min="9223" max="9223" width="8.26953125" style="57" customWidth="1"/>
    <col min="9224" max="9224" width="6.26953125" style="57" customWidth="1"/>
    <col min="9225" max="9225" width="8.26953125" style="57" customWidth="1"/>
    <col min="9226" max="9226" width="6.26953125" style="57" customWidth="1"/>
    <col min="9227" max="9227" width="8.7265625" style="57" customWidth="1"/>
    <col min="9228" max="9228" width="8.26953125" style="57" customWidth="1"/>
    <col min="9229" max="9229" width="6.26953125" style="57" customWidth="1"/>
    <col min="9230" max="9230" width="8.81640625" style="57" customWidth="1"/>
    <col min="9231" max="9231" width="8.7265625" style="57" customWidth="1"/>
    <col min="9232" max="9232" width="8.26953125" style="57" customWidth="1"/>
    <col min="9233" max="9233" width="6.26953125" style="57" customWidth="1"/>
    <col min="9234" max="9234" width="8.453125" style="57" customWidth="1"/>
    <col min="9235" max="9235" width="8.7265625" style="57" customWidth="1"/>
    <col min="9236" max="9236" width="10.54296875" style="57" customWidth="1"/>
    <col min="9237" max="9237" width="6.26953125" style="57" customWidth="1"/>
    <col min="9238" max="9238" width="12.453125" style="57" customWidth="1"/>
    <col min="9239" max="9239" width="8.7265625" style="57" customWidth="1"/>
    <col min="9240" max="9244" width="7.54296875" style="57" customWidth="1"/>
    <col min="9245" max="9471" width="11.453125" style="57"/>
    <col min="9472" max="9472" width="8.1796875" style="57" customWidth="1"/>
    <col min="9473" max="9473" width="8.26953125" style="57" customWidth="1"/>
    <col min="9474" max="9474" width="6.26953125" style="57" customWidth="1"/>
    <col min="9475" max="9475" width="8.26953125" style="57" customWidth="1"/>
    <col min="9476" max="9476" width="6.26953125" style="57" customWidth="1"/>
    <col min="9477" max="9477" width="8.26953125" style="57" customWidth="1"/>
    <col min="9478" max="9478" width="6.26953125" style="57" customWidth="1"/>
    <col min="9479" max="9479" width="8.26953125" style="57" customWidth="1"/>
    <col min="9480" max="9480" width="6.26953125" style="57" customWidth="1"/>
    <col min="9481" max="9481" width="8.26953125" style="57" customWidth="1"/>
    <col min="9482" max="9482" width="6.26953125" style="57" customWidth="1"/>
    <col min="9483" max="9483" width="8.7265625" style="57" customWidth="1"/>
    <col min="9484" max="9484" width="8.26953125" style="57" customWidth="1"/>
    <col min="9485" max="9485" width="6.26953125" style="57" customWidth="1"/>
    <col min="9486" max="9486" width="8.81640625" style="57" customWidth="1"/>
    <col min="9487" max="9487" width="8.7265625" style="57" customWidth="1"/>
    <col min="9488" max="9488" width="8.26953125" style="57" customWidth="1"/>
    <col min="9489" max="9489" width="6.26953125" style="57" customWidth="1"/>
    <col min="9490" max="9490" width="8.453125" style="57" customWidth="1"/>
    <col min="9491" max="9491" width="8.7265625" style="57" customWidth="1"/>
    <col min="9492" max="9492" width="10.54296875" style="57" customWidth="1"/>
    <col min="9493" max="9493" width="6.26953125" style="57" customWidth="1"/>
    <col min="9494" max="9494" width="12.453125" style="57" customWidth="1"/>
    <col min="9495" max="9495" width="8.7265625" style="57" customWidth="1"/>
    <col min="9496" max="9500" width="7.54296875" style="57" customWidth="1"/>
    <col min="9501" max="9727" width="11.453125" style="57"/>
    <col min="9728" max="9728" width="8.1796875" style="57" customWidth="1"/>
    <col min="9729" max="9729" width="8.26953125" style="57" customWidth="1"/>
    <col min="9730" max="9730" width="6.26953125" style="57" customWidth="1"/>
    <col min="9731" max="9731" width="8.26953125" style="57" customWidth="1"/>
    <col min="9732" max="9732" width="6.26953125" style="57" customWidth="1"/>
    <col min="9733" max="9733" width="8.26953125" style="57" customWidth="1"/>
    <col min="9734" max="9734" width="6.26953125" style="57" customWidth="1"/>
    <col min="9735" max="9735" width="8.26953125" style="57" customWidth="1"/>
    <col min="9736" max="9736" width="6.26953125" style="57" customWidth="1"/>
    <col min="9737" max="9737" width="8.26953125" style="57" customWidth="1"/>
    <col min="9738" max="9738" width="6.26953125" style="57" customWidth="1"/>
    <col min="9739" max="9739" width="8.7265625" style="57" customWidth="1"/>
    <col min="9740" max="9740" width="8.26953125" style="57" customWidth="1"/>
    <col min="9741" max="9741" width="6.26953125" style="57" customWidth="1"/>
    <col min="9742" max="9742" width="8.81640625" style="57" customWidth="1"/>
    <col min="9743" max="9743" width="8.7265625" style="57" customWidth="1"/>
    <col min="9744" max="9744" width="8.26953125" style="57" customWidth="1"/>
    <col min="9745" max="9745" width="6.26953125" style="57" customWidth="1"/>
    <col min="9746" max="9746" width="8.453125" style="57" customWidth="1"/>
    <col min="9747" max="9747" width="8.7265625" style="57" customWidth="1"/>
    <col min="9748" max="9748" width="10.54296875" style="57" customWidth="1"/>
    <col min="9749" max="9749" width="6.26953125" style="57" customWidth="1"/>
    <col min="9750" max="9750" width="12.453125" style="57" customWidth="1"/>
    <col min="9751" max="9751" width="8.7265625" style="57" customWidth="1"/>
    <col min="9752" max="9756" width="7.54296875" style="57" customWidth="1"/>
    <col min="9757" max="9983" width="11.453125" style="57"/>
    <col min="9984" max="9984" width="8.1796875" style="57" customWidth="1"/>
    <col min="9985" max="9985" width="8.26953125" style="57" customWidth="1"/>
    <col min="9986" max="9986" width="6.26953125" style="57" customWidth="1"/>
    <col min="9987" max="9987" width="8.26953125" style="57" customWidth="1"/>
    <col min="9988" max="9988" width="6.26953125" style="57" customWidth="1"/>
    <col min="9989" max="9989" width="8.26953125" style="57" customWidth="1"/>
    <col min="9990" max="9990" width="6.26953125" style="57" customWidth="1"/>
    <col min="9991" max="9991" width="8.26953125" style="57" customWidth="1"/>
    <col min="9992" max="9992" width="6.26953125" style="57" customWidth="1"/>
    <col min="9993" max="9993" width="8.26953125" style="57" customWidth="1"/>
    <col min="9994" max="9994" width="6.26953125" style="57" customWidth="1"/>
    <col min="9995" max="9995" width="8.7265625" style="57" customWidth="1"/>
    <col min="9996" max="9996" width="8.26953125" style="57" customWidth="1"/>
    <col min="9997" max="9997" width="6.26953125" style="57" customWidth="1"/>
    <col min="9998" max="9998" width="8.81640625" style="57" customWidth="1"/>
    <col min="9999" max="9999" width="8.7265625" style="57" customWidth="1"/>
    <col min="10000" max="10000" width="8.26953125" style="57" customWidth="1"/>
    <col min="10001" max="10001" width="6.26953125" style="57" customWidth="1"/>
    <col min="10002" max="10002" width="8.453125" style="57" customWidth="1"/>
    <col min="10003" max="10003" width="8.7265625" style="57" customWidth="1"/>
    <col min="10004" max="10004" width="10.54296875" style="57" customWidth="1"/>
    <col min="10005" max="10005" width="6.26953125" style="57" customWidth="1"/>
    <col min="10006" max="10006" width="12.453125" style="57" customWidth="1"/>
    <col min="10007" max="10007" width="8.7265625" style="57" customWidth="1"/>
    <col min="10008" max="10012" width="7.54296875" style="57" customWidth="1"/>
    <col min="10013" max="10239" width="11.453125" style="57"/>
    <col min="10240" max="10240" width="8.1796875" style="57" customWidth="1"/>
    <col min="10241" max="10241" width="8.26953125" style="57" customWidth="1"/>
    <col min="10242" max="10242" width="6.26953125" style="57" customWidth="1"/>
    <col min="10243" max="10243" width="8.26953125" style="57" customWidth="1"/>
    <col min="10244" max="10244" width="6.26953125" style="57" customWidth="1"/>
    <col min="10245" max="10245" width="8.26953125" style="57" customWidth="1"/>
    <col min="10246" max="10246" width="6.26953125" style="57" customWidth="1"/>
    <col min="10247" max="10247" width="8.26953125" style="57" customWidth="1"/>
    <col min="10248" max="10248" width="6.26953125" style="57" customWidth="1"/>
    <col min="10249" max="10249" width="8.26953125" style="57" customWidth="1"/>
    <col min="10250" max="10250" width="6.26953125" style="57" customWidth="1"/>
    <col min="10251" max="10251" width="8.7265625" style="57" customWidth="1"/>
    <col min="10252" max="10252" width="8.26953125" style="57" customWidth="1"/>
    <col min="10253" max="10253" width="6.26953125" style="57" customWidth="1"/>
    <col min="10254" max="10254" width="8.81640625" style="57" customWidth="1"/>
    <col min="10255" max="10255" width="8.7265625" style="57" customWidth="1"/>
    <col min="10256" max="10256" width="8.26953125" style="57" customWidth="1"/>
    <col min="10257" max="10257" width="6.26953125" style="57" customWidth="1"/>
    <col min="10258" max="10258" width="8.453125" style="57" customWidth="1"/>
    <col min="10259" max="10259" width="8.7265625" style="57" customWidth="1"/>
    <col min="10260" max="10260" width="10.54296875" style="57" customWidth="1"/>
    <col min="10261" max="10261" width="6.26953125" style="57" customWidth="1"/>
    <col min="10262" max="10262" width="12.453125" style="57" customWidth="1"/>
    <col min="10263" max="10263" width="8.7265625" style="57" customWidth="1"/>
    <col min="10264" max="10268" width="7.54296875" style="57" customWidth="1"/>
    <col min="10269" max="10495" width="11.453125" style="57"/>
    <col min="10496" max="10496" width="8.1796875" style="57" customWidth="1"/>
    <col min="10497" max="10497" width="8.26953125" style="57" customWidth="1"/>
    <col min="10498" max="10498" width="6.26953125" style="57" customWidth="1"/>
    <col min="10499" max="10499" width="8.26953125" style="57" customWidth="1"/>
    <col min="10500" max="10500" width="6.26953125" style="57" customWidth="1"/>
    <col min="10501" max="10501" width="8.26953125" style="57" customWidth="1"/>
    <col min="10502" max="10502" width="6.26953125" style="57" customWidth="1"/>
    <col min="10503" max="10503" width="8.26953125" style="57" customWidth="1"/>
    <col min="10504" max="10504" width="6.26953125" style="57" customWidth="1"/>
    <col min="10505" max="10505" width="8.26953125" style="57" customWidth="1"/>
    <col min="10506" max="10506" width="6.26953125" style="57" customWidth="1"/>
    <col min="10507" max="10507" width="8.7265625" style="57" customWidth="1"/>
    <col min="10508" max="10508" width="8.26953125" style="57" customWidth="1"/>
    <col min="10509" max="10509" width="6.26953125" style="57" customWidth="1"/>
    <col min="10510" max="10510" width="8.81640625" style="57" customWidth="1"/>
    <col min="10511" max="10511" width="8.7265625" style="57" customWidth="1"/>
    <col min="10512" max="10512" width="8.26953125" style="57" customWidth="1"/>
    <col min="10513" max="10513" width="6.26953125" style="57" customWidth="1"/>
    <col min="10514" max="10514" width="8.453125" style="57" customWidth="1"/>
    <col min="10515" max="10515" width="8.7265625" style="57" customWidth="1"/>
    <col min="10516" max="10516" width="10.54296875" style="57" customWidth="1"/>
    <col min="10517" max="10517" width="6.26953125" style="57" customWidth="1"/>
    <col min="10518" max="10518" width="12.453125" style="57" customWidth="1"/>
    <col min="10519" max="10519" width="8.7265625" style="57" customWidth="1"/>
    <col min="10520" max="10524" width="7.54296875" style="57" customWidth="1"/>
    <col min="10525" max="10751" width="11.453125" style="57"/>
    <col min="10752" max="10752" width="8.1796875" style="57" customWidth="1"/>
    <col min="10753" max="10753" width="8.26953125" style="57" customWidth="1"/>
    <col min="10754" max="10754" width="6.26953125" style="57" customWidth="1"/>
    <col min="10755" max="10755" width="8.26953125" style="57" customWidth="1"/>
    <col min="10756" max="10756" width="6.26953125" style="57" customWidth="1"/>
    <col min="10757" max="10757" width="8.26953125" style="57" customWidth="1"/>
    <col min="10758" max="10758" width="6.26953125" style="57" customWidth="1"/>
    <col min="10759" max="10759" width="8.26953125" style="57" customWidth="1"/>
    <col min="10760" max="10760" width="6.26953125" style="57" customWidth="1"/>
    <col min="10761" max="10761" width="8.26953125" style="57" customWidth="1"/>
    <col min="10762" max="10762" width="6.26953125" style="57" customWidth="1"/>
    <col min="10763" max="10763" width="8.7265625" style="57" customWidth="1"/>
    <col min="10764" max="10764" width="8.26953125" style="57" customWidth="1"/>
    <col min="10765" max="10765" width="6.26953125" style="57" customWidth="1"/>
    <col min="10766" max="10766" width="8.81640625" style="57" customWidth="1"/>
    <col min="10767" max="10767" width="8.7265625" style="57" customWidth="1"/>
    <col min="10768" max="10768" width="8.26953125" style="57" customWidth="1"/>
    <col min="10769" max="10769" width="6.26953125" style="57" customWidth="1"/>
    <col min="10770" max="10770" width="8.453125" style="57" customWidth="1"/>
    <col min="10771" max="10771" width="8.7265625" style="57" customWidth="1"/>
    <col min="10772" max="10772" width="10.54296875" style="57" customWidth="1"/>
    <col min="10773" max="10773" width="6.26953125" style="57" customWidth="1"/>
    <col min="10774" max="10774" width="12.453125" style="57" customWidth="1"/>
    <col min="10775" max="10775" width="8.7265625" style="57" customWidth="1"/>
    <col min="10776" max="10780" width="7.54296875" style="57" customWidth="1"/>
    <col min="10781" max="11007" width="11.453125" style="57"/>
    <col min="11008" max="11008" width="8.1796875" style="57" customWidth="1"/>
    <col min="11009" max="11009" width="8.26953125" style="57" customWidth="1"/>
    <col min="11010" max="11010" width="6.26953125" style="57" customWidth="1"/>
    <col min="11011" max="11011" width="8.26953125" style="57" customWidth="1"/>
    <col min="11012" max="11012" width="6.26953125" style="57" customWidth="1"/>
    <col min="11013" max="11013" width="8.26953125" style="57" customWidth="1"/>
    <col min="11014" max="11014" width="6.26953125" style="57" customWidth="1"/>
    <col min="11015" max="11015" width="8.26953125" style="57" customWidth="1"/>
    <col min="11016" max="11016" width="6.26953125" style="57" customWidth="1"/>
    <col min="11017" max="11017" width="8.26953125" style="57" customWidth="1"/>
    <col min="11018" max="11018" width="6.26953125" style="57" customWidth="1"/>
    <col min="11019" max="11019" width="8.7265625" style="57" customWidth="1"/>
    <col min="11020" max="11020" width="8.26953125" style="57" customWidth="1"/>
    <col min="11021" max="11021" width="6.26953125" style="57" customWidth="1"/>
    <col min="11022" max="11022" width="8.81640625" style="57" customWidth="1"/>
    <col min="11023" max="11023" width="8.7265625" style="57" customWidth="1"/>
    <col min="11024" max="11024" width="8.26953125" style="57" customWidth="1"/>
    <col min="11025" max="11025" width="6.26953125" style="57" customWidth="1"/>
    <col min="11026" max="11026" width="8.453125" style="57" customWidth="1"/>
    <col min="11027" max="11027" width="8.7265625" style="57" customWidth="1"/>
    <col min="11028" max="11028" width="10.54296875" style="57" customWidth="1"/>
    <col min="11029" max="11029" width="6.26953125" style="57" customWidth="1"/>
    <col min="11030" max="11030" width="12.453125" style="57" customWidth="1"/>
    <col min="11031" max="11031" width="8.7265625" style="57" customWidth="1"/>
    <col min="11032" max="11036" width="7.54296875" style="57" customWidth="1"/>
    <col min="11037" max="11263" width="11.453125" style="57"/>
    <col min="11264" max="11264" width="8.1796875" style="57" customWidth="1"/>
    <col min="11265" max="11265" width="8.26953125" style="57" customWidth="1"/>
    <col min="11266" max="11266" width="6.26953125" style="57" customWidth="1"/>
    <col min="11267" max="11267" width="8.26953125" style="57" customWidth="1"/>
    <col min="11268" max="11268" width="6.26953125" style="57" customWidth="1"/>
    <col min="11269" max="11269" width="8.26953125" style="57" customWidth="1"/>
    <col min="11270" max="11270" width="6.26953125" style="57" customWidth="1"/>
    <col min="11271" max="11271" width="8.26953125" style="57" customWidth="1"/>
    <col min="11272" max="11272" width="6.26953125" style="57" customWidth="1"/>
    <col min="11273" max="11273" width="8.26953125" style="57" customWidth="1"/>
    <col min="11274" max="11274" width="6.26953125" style="57" customWidth="1"/>
    <col min="11275" max="11275" width="8.7265625" style="57" customWidth="1"/>
    <col min="11276" max="11276" width="8.26953125" style="57" customWidth="1"/>
    <col min="11277" max="11277" width="6.26953125" style="57" customWidth="1"/>
    <col min="11278" max="11278" width="8.81640625" style="57" customWidth="1"/>
    <col min="11279" max="11279" width="8.7265625" style="57" customWidth="1"/>
    <col min="11280" max="11280" width="8.26953125" style="57" customWidth="1"/>
    <col min="11281" max="11281" width="6.26953125" style="57" customWidth="1"/>
    <col min="11282" max="11282" width="8.453125" style="57" customWidth="1"/>
    <col min="11283" max="11283" width="8.7265625" style="57" customWidth="1"/>
    <col min="11284" max="11284" width="10.54296875" style="57" customWidth="1"/>
    <col min="11285" max="11285" width="6.26953125" style="57" customWidth="1"/>
    <col min="11286" max="11286" width="12.453125" style="57" customWidth="1"/>
    <col min="11287" max="11287" width="8.7265625" style="57" customWidth="1"/>
    <col min="11288" max="11292" width="7.54296875" style="57" customWidth="1"/>
    <col min="11293" max="11519" width="11.453125" style="57"/>
    <col min="11520" max="11520" width="8.1796875" style="57" customWidth="1"/>
    <col min="11521" max="11521" width="8.26953125" style="57" customWidth="1"/>
    <col min="11522" max="11522" width="6.26953125" style="57" customWidth="1"/>
    <col min="11523" max="11523" width="8.26953125" style="57" customWidth="1"/>
    <col min="11524" max="11524" width="6.26953125" style="57" customWidth="1"/>
    <col min="11525" max="11525" width="8.26953125" style="57" customWidth="1"/>
    <col min="11526" max="11526" width="6.26953125" style="57" customWidth="1"/>
    <col min="11527" max="11527" width="8.26953125" style="57" customWidth="1"/>
    <col min="11528" max="11528" width="6.26953125" style="57" customWidth="1"/>
    <col min="11529" max="11529" width="8.26953125" style="57" customWidth="1"/>
    <col min="11530" max="11530" width="6.26953125" style="57" customWidth="1"/>
    <col min="11531" max="11531" width="8.7265625" style="57" customWidth="1"/>
    <col min="11532" max="11532" width="8.26953125" style="57" customWidth="1"/>
    <col min="11533" max="11533" width="6.26953125" style="57" customWidth="1"/>
    <col min="11534" max="11534" width="8.81640625" style="57" customWidth="1"/>
    <col min="11535" max="11535" width="8.7265625" style="57" customWidth="1"/>
    <col min="11536" max="11536" width="8.26953125" style="57" customWidth="1"/>
    <col min="11537" max="11537" width="6.26953125" style="57" customWidth="1"/>
    <col min="11538" max="11538" width="8.453125" style="57" customWidth="1"/>
    <col min="11539" max="11539" width="8.7265625" style="57" customWidth="1"/>
    <col min="11540" max="11540" width="10.54296875" style="57" customWidth="1"/>
    <col min="11541" max="11541" width="6.26953125" style="57" customWidth="1"/>
    <col min="11542" max="11542" width="12.453125" style="57" customWidth="1"/>
    <col min="11543" max="11543" width="8.7265625" style="57" customWidth="1"/>
    <col min="11544" max="11548" width="7.54296875" style="57" customWidth="1"/>
    <col min="11549" max="11775" width="11.453125" style="57"/>
    <col min="11776" max="11776" width="8.1796875" style="57" customWidth="1"/>
    <col min="11777" max="11777" width="8.26953125" style="57" customWidth="1"/>
    <col min="11778" max="11778" width="6.26953125" style="57" customWidth="1"/>
    <col min="11779" max="11779" width="8.26953125" style="57" customWidth="1"/>
    <col min="11780" max="11780" width="6.26953125" style="57" customWidth="1"/>
    <col min="11781" max="11781" width="8.26953125" style="57" customWidth="1"/>
    <col min="11782" max="11782" width="6.26953125" style="57" customWidth="1"/>
    <col min="11783" max="11783" width="8.26953125" style="57" customWidth="1"/>
    <col min="11784" max="11784" width="6.26953125" style="57" customWidth="1"/>
    <col min="11785" max="11785" width="8.26953125" style="57" customWidth="1"/>
    <col min="11786" max="11786" width="6.26953125" style="57" customWidth="1"/>
    <col min="11787" max="11787" width="8.7265625" style="57" customWidth="1"/>
    <col min="11788" max="11788" width="8.26953125" style="57" customWidth="1"/>
    <col min="11789" max="11789" width="6.26953125" style="57" customWidth="1"/>
    <col min="11790" max="11790" width="8.81640625" style="57" customWidth="1"/>
    <col min="11791" max="11791" width="8.7265625" style="57" customWidth="1"/>
    <col min="11792" max="11792" width="8.26953125" style="57" customWidth="1"/>
    <col min="11793" max="11793" width="6.26953125" style="57" customWidth="1"/>
    <col min="11794" max="11794" width="8.453125" style="57" customWidth="1"/>
    <col min="11795" max="11795" width="8.7265625" style="57" customWidth="1"/>
    <col min="11796" max="11796" width="10.54296875" style="57" customWidth="1"/>
    <col min="11797" max="11797" width="6.26953125" style="57" customWidth="1"/>
    <col min="11798" max="11798" width="12.453125" style="57" customWidth="1"/>
    <col min="11799" max="11799" width="8.7265625" style="57" customWidth="1"/>
    <col min="11800" max="11804" width="7.54296875" style="57" customWidth="1"/>
    <col min="11805" max="12031" width="11.453125" style="57"/>
    <col min="12032" max="12032" width="8.1796875" style="57" customWidth="1"/>
    <col min="12033" max="12033" width="8.26953125" style="57" customWidth="1"/>
    <col min="12034" max="12034" width="6.26953125" style="57" customWidth="1"/>
    <col min="12035" max="12035" width="8.26953125" style="57" customWidth="1"/>
    <col min="12036" max="12036" width="6.26953125" style="57" customWidth="1"/>
    <col min="12037" max="12037" width="8.26953125" style="57" customWidth="1"/>
    <col min="12038" max="12038" width="6.26953125" style="57" customWidth="1"/>
    <col min="12039" max="12039" width="8.26953125" style="57" customWidth="1"/>
    <col min="12040" max="12040" width="6.26953125" style="57" customWidth="1"/>
    <col min="12041" max="12041" width="8.26953125" style="57" customWidth="1"/>
    <col min="12042" max="12042" width="6.26953125" style="57" customWidth="1"/>
    <col min="12043" max="12043" width="8.7265625" style="57" customWidth="1"/>
    <col min="12044" max="12044" width="8.26953125" style="57" customWidth="1"/>
    <col min="12045" max="12045" width="6.26953125" style="57" customWidth="1"/>
    <col min="12046" max="12046" width="8.81640625" style="57" customWidth="1"/>
    <col min="12047" max="12047" width="8.7265625" style="57" customWidth="1"/>
    <col min="12048" max="12048" width="8.26953125" style="57" customWidth="1"/>
    <col min="12049" max="12049" width="6.26953125" style="57" customWidth="1"/>
    <col min="12050" max="12050" width="8.453125" style="57" customWidth="1"/>
    <col min="12051" max="12051" width="8.7265625" style="57" customWidth="1"/>
    <col min="12052" max="12052" width="10.54296875" style="57" customWidth="1"/>
    <col min="12053" max="12053" width="6.26953125" style="57" customWidth="1"/>
    <col min="12054" max="12054" width="12.453125" style="57" customWidth="1"/>
    <col min="12055" max="12055" width="8.7265625" style="57" customWidth="1"/>
    <col min="12056" max="12060" width="7.54296875" style="57" customWidth="1"/>
    <col min="12061" max="12287" width="11.453125" style="57"/>
    <col min="12288" max="12288" width="8.1796875" style="57" customWidth="1"/>
    <col min="12289" max="12289" width="8.26953125" style="57" customWidth="1"/>
    <col min="12290" max="12290" width="6.26953125" style="57" customWidth="1"/>
    <col min="12291" max="12291" width="8.26953125" style="57" customWidth="1"/>
    <col min="12292" max="12292" width="6.26953125" style="57" customWidth="1"/>
    <col min="12293" max="12293" width="8.26953125" style="57" customWidth="1"/>
    <col min="12294" max="12294" width="6.26953125" style="57" customWidth="1"/>
    <col min="12295" max="12295" width="8.26953125" style="57" customWidth="1"/>
    <col min="12296" max="12296" width="6.26953125" style="57" customWidth="1"/>
    <col min="12297" max="12297" width="8.26953125" style="57" customWidth="1"/>
    <col min="12298" max="12298" width="6.26953125" style="57" customWidth="1"/>
    <col min="12299" max="12299" width="8.7265625" style="57" customWidth="1"/>
    <col min="12300" max="12300" width="8.26953125" style="57" customWidth="1"/>
    <col min="12301" max="12301" width="6.26953125" style="57" customWidth="1"/>
    <col min="12302" max="12302" width="8.81640625" style="57" customWidth="1"/>
    <col min="12303" max="12303" width="8.7265625" style="57" customWidth="1"/>
    <col min="12304" max="12304" width="8.26953125" style="57" customWidth="1"/>
    <col min="12305" max="12305" width="6.26953125" style="57" customWidth="1"/>
    <col min="12306" max="12306" width="8.453125" style="57" customWidth="1"/>
    <col min="12307" max="12307" width="8.7265625" style="57" customWidth="1"/>
    <col min="12308" max="12308" width="10.54296875" style="57" customWidth="1"/>
    <col min="12309" max="12309" width="6.26953125" style="57" customWidth="1"/>
    <col min="12310" max="12310" width="12.453125" style="57" customWidth="1"/>
    <col min="12311" max="12311" width="8.7265625" style="57" customWidth="1"/>
    <col min="12312" max="12316" width="7.54296875" style="57" customWidth="1"/>
    <col min="12317" max="12543" width="11.453125" style="57"/>
    <col min="12544" max="12544" width="8.1796875" style="57" customWidth="1"/>
    <col min="12545" max="12545" width="8.26953125" style="57" customWidth="1"/>
    <col min="12546" max="12546" width="6.26953125" style="57" customWidth="1"/>
    <col min="12547" max="12547" width="8.26953125" style="57" customWidth="1"/>
    <col min="12548" max="12548" width="6.26953125" style="57" customWidth="1"/>
    <col min="12549" max="12549" width="8.26953125" style="57" customWidth="1"/>
    <col min="12550" max="12550" width="6.26953125" style="57" customWidth="1"/>
    <col min="12551" max="12551" width="8.26953125" style="57" customWidth="1"/>
    <col min="12552" max="12552" width="6.26953125" style="57" customWidth="1"/>
    <col min="12553" max="12553" width="8.26953125" style="57" customWidth="1"/>
    <col min="12554" max="12554" width="6.26953125" style="57" customWidth="1"/>
    <col min="12555" max="12555" width="8.7265625" style="57" customWidth="1"/>
    <col min="12556" max="12556" width="8.26953125" style="57" customWidth="1"/>
    <col min="12557" max="12557" width="6.26953125" style="57" customWidth="1"/>
    <col min="12558" max="12558" width="8.81640625" style="57" customWidth="1"/>
    <col min="12559" max="12559" width="8.7265625" style="57" customWidth="1"/>
    <col min="12560" max="12560" width="8.26953125" style="57" customWidth="1"/>
    <col min="12561" max="12561" width="6.26953125" style="57" customWidth="1"/>
    <col min="12562" max="12562" width="8.453125" style="57" customWidth="1"/>
    <col min="12563" max="12563" width="8.7265625" style="57" customWidth="1"/>
    <col min="12564" max="12564" width="10.54296875" style="57" customWidth="1"/>
    <col min="12565" max="12565" width="6.26953125" style="57" customWidth="1"/>
    <col min="12566" max="12566" width="12.453125" style="57" customWidth="1"/>
    <col min="12567" max="12567" width="8.7265625" style="57" customWidth="1"/>
    <col min="12568" max="12572" width="7.54296875" style="57" customWidth="1"/>
    <col min="12573" max="12799" width="11.453125" style="57"/>
    <col min="12800" max="12800" width="8.1796875" style="57" customWidth="1"/>
    <col min="12801" max="12801" width="8.26953125" style="57" customWidth="1"/>
    <col min="12802" max="12802" width="6.26953125" style="57" customWidth="1"/>
    <col min="12803" max="12803" width="8.26953125" style="57" customWidth="1"/>
    <col min="12804" max="12804" width="6.26953125" style="57" customWidth="1"/>
    <col min="12805" max="12805" width="8.26953125" style="57" customWidth="1"/>
    <col min="12806" max="12806" width="6.26953125" style="57" customWidth="1"/>
    <col min="12807" max="12807" width="8.26953125" style="57" customWidth="1"/>
    <col min="12808" max="12808" width="6.26953125" style="57" customWidth="1"/>
    <col min="12809" max="12809" width="8.26953125" style="57" customWidth="1"/>
    <col min="12810" max="12810" width="6.26953125" style="57" customWidth="1"/>
    <col min="12811" max="12811" width="8.7265625" style="57" customWidth="1"/>
    <col min="12812" max="12812" width="8.26953125" style="57" customWidth="1"/>
    <col min="12813" max="12813" width="6.26953125" style="57" customWidth="1"/>
    <col min="12814" max="12814" width="8.81640625" style="57" customWidth="1"/>
    <col min="12815" max="12815" width="8.7265625" style="57" customWidth="1"/>
    <col min="12816" max="12816" width="8.26953125" style="57" customWidth="1"/>
    <col min="12817" max="12817" width="6.26953125" style="57" customWidth="1"/>
    <col min="12818" max="12818" width="8.453125" style="57" customWidth="1"/>
    <col min="12819" max="12819" width="8.7265625" style="57" customWidth="1"/>
    <col min="12820" max="12820" width="10.54296875" style="57" customWidth="1"/>
    <col min="12821" max="12821" width="6.26953125" style="57" customWidth="1"/>
    <col min="12822" max="12822" width="12.453125" style="57" customWidth="1"/>
    <col min="12823" max="12823" width="8.7265625" style="57" customWidth="1"/>
    <col min="12824" max="12828" width="7.54296875" style="57" customWidth="1"/>
    <col min="12829" max="13055" width="11.453125" style="57"/>
    <col min="13056" max="13056" width="8.1796875" style="57" customWidth="1"/>
    <col min="13057" max="13057" width="8.26953125" style="57" customWidth="1"/>
    <col min="13058" max="13058" width="6.26953125" style="57" customWidth="1"/>
    <col min="13059" max="13059" width="8.26953125" style="57" customWidth="1"/>
    <col min="13060" max="13060" width="6.26953125" style="57" customWidth="1"/>
    <col min="13061" max="13061" width="8.26953125" style="57" customWidth="1"/>
    <col min="13062" max="13062" width="6.26953125" style="57" customWidth="1"/>
    <col min="13063" max="13063" width="8.26953125" style="57" customWidth="1"/>
    <col min="13064" max="13064" width="6.26953125" style="57" customWidth="1"/>
    <col min="13065" max="13065" width="8.26953125" style="57" customWidth="1"/>
    <col min="13066" max="13066" width="6.26953125" style="57" customWidth="1"/>
    <col min="13067" max="13067" width="8.7265625" style="57" customWidth="1"/>
    <col min="13068" max="13068" width="8.26953125" style="57" customWidth="1"/>
    <col min="13069" max="13069" width="6.26953125" style="57" customWidth="1"/>
    <col min="13070" max="13070" width="8.81640625" style="57" customWidth="1"/>
    <col min="13071" max="13071" width="8.7265625" style="57" customWidth="1"/>
    <col min="13072" max="13072" width="8.26953125" style="57" customWidth="1"/>
    <col min="13073" max="13073" width="6.26953125" style="57" customWidth="1"/>
    <col min="13074" max="13074" width="8.453125" style="57" customWidth="1"/>
    <col min="13075" max="13075" width="8.7265625" style="57" customWidth="1"/>
    <col min="13076" max="13076" width="10.54296875" style="57" customWidth="1"/>
    <col min="13077" max="13077" width="6.26953125" style="57" customWidth="1"/>
    <col min="13078" max="13078" width="12.453125" style="57" customWidth="1"/>
    <col min="13079" max="13079" width="8.7265625" style="57" customWidth="1"/>
    <col min="13080" max="13084" width="7.54296875" style="57" customWidth="1"/>
    <col min="13085" max="13311" width="11.453125" style="57"/>
    <col min="13312" max="13312" width="8.1796875" style="57" customWidth="1"/>
    <col min="13313" max="13313" width="8.26953125" style="57" customWidth="1"/>
    <col min="13314" max="13314" width="6.26953125" style="57" customWidth="1"/>
    <col min="13315" max="13315" width="8.26953125" style="57" customWidth="1"/>
    <col min="13316" max="13316" width="6.26953125" style="57" customWidth="1"/>
    <col min="13317" max="13317" width="8.26953125" style="57" customWidth="1"/>
    <col min="13318" max="13318" width="6.26953125" style="57" customWidth="1"/>
    <col min="13319" max="13319" width="8.26953125" style="57" customWidth="1"/>
    <col min="13320" max="13320" width="6.26953125" style="57" customWidth="1"/>
    <col min="13321" max="13321" width="8.26953125" style="57" customWidth="1"/>
    <col min="13322" max="13322" width="6.26953125" style="57" customWidth="1"/>
    <col min="13323" max="13323" width="8.7265625" style="57" customWidth="1"/>
    <col min="13324" max="13324" width="8.26953125" style="57" customWidth="1"/>
    <col min="13325" max="13325" width="6.26953125" style="57" customWidth="1"/>
    <col min="13326" max="13326" width="8.81640625" style="57" customWidth="1"/>
    <col min="13327" max="13327" width="8.7265625" style="57" customWidth="1"/>
    <col min="13328" max="13328" width="8.26953125" style="57" customWidth="1"/>
    <col min="13329" max="13329" width="6.26953125" style="57" customWidth="1"/>
    <col min="13330" max="13330" width="8.453125" style="57" customWidth="1"/>
    <col min="13331" max="13331" width="8.7265625" style="57" customWidth="1"/>
    <col min="13332" max="13332" width="10.54296875" style="57" customWidth="1"/>
    <col min="13333" max="13333" width="6.26953125" style="57" customWidth="1"/>
    <col min="13334" max="13334" width="12.453125" style="57" customWidth="1"/>
    <col min="13335" max="13335" width="8.7265625" style="57" customWidth="1"/>
    <col min="13336" max="13340" width="7.54296875" style="57" customWidth="1"/>
    <col min="13341" max="13567" width="11.453125" style="57"/>
    <col min="13568" max="13568" width="8.1796875" style="57" customWidth="1"/>
    <col min="13569" max="13569" width="8.26953125" style="57" customWidth="1"/>
    <col min="13570" max="13570" width="6.26953125" style="57" customWidth="1"/>
    <col min="13571" max="13571" width="8.26953125" style="57" customWidth="1"/>
    <col min="13572" max="13572" width="6.26953125" style="57" customWidth="1"/>
    <col min="13573" max="13573" width="8.26953125" style="57" customWidth="1"/>
    <col min="13574" max="13574" width="6.26953125" style="57" customWidth="1"/>
    <col min="13575" max="13575" width="8.26953125" style="57" customWidth="1"/>
    <col min="13576" max="13576" width="6.26953125" style="57" customWidth="1"/>
    <col min="13577" max="13577" width="8.26953125" style="57" customWidth="1"/>
    <col min="13578" max="13578" width="6.26953125" style="57" customWidth="1"/>
    <col min="13579" max="13579" width="8.7265625" style="57" customWidth="1"/>
    <col min="13580" max="13580" width="8.26953125" style="57" customWidth="1"/>
    <col min="13581" max="13581" width="6.26953125" style="57" customWidth="1"/>
    <col min="13582" max="13582" width="8.81640625" style="57" customWidth="1"/>
    <col min="13583" max="13583" width="8.7265625" style="57" customWidth="1"/>
    <col min="13584" max="13584" width="8.26953125" style="57" customWidth="1"/>
    <col min="13585" max="13585" width="6.26953125" style="57" customWidth="1"/>
    <col min="13586" max="13586" width="8.453125" style="57" customWidth="1"/>
    <col min="13587" max="13587" width="8.7265625" style="57" customWidth="1"/>
    <col min="13588" max="13588" width="10.54296875" style="57" customWidth="1"/>
    <col min="13589" max="13589" width="6.26953125" style="57" customWidth="1"/>
    <col min="13590" max="13590" width="12.453125" style="57" customWidth="1"/>
    <col min="13591" max="13591" width="8.7265625" style="57" customWidth="1"/>
    <col min="13592" max="13596" width="7.54296875" style="57" customWidth="1"/>
    <col min="13597" max="13823" width="11.453125" style="57"/>
    <col min="13824" max="13824" width="8.1796875" style="57" customWidth="1"/>
    <col min="13825" max="13825" width="8.26953125" style="57" customWidth="1"/>
    <col min="13826" max="13826" width="6.26953125" style="57" customWidth="1"/>
    <col min="13827" max="13827" width="8.26953125" style="57" customWidth="1"/>
    <col min="13828" max="13828" width="6.26953125" style="57" customWidth="1"/>
    <col min="13829" max="13829" width="8.26953125" style="57" customWidth="1"/>
    <col min="13830" max="13830" width="6.26953125" style="57" customWidth="1"/>
    <col min="13831" max="13831" width="8.26953125" style="57" customWidth="1"/>
    <col min="13832" max="13832" width="6.26953125" style="57" customWidth="1"/>
    <col min="13833" max="13833" width="8.26953125" style="57" customWidth="1"/>
    <col min="13834" max="13834" width="6.26953125" style="57" customWidth="1"/>
    <col min="13835" max="13835" width="8.7265625" style="57" customWidth="1"/>
    <col min="13836" max="13836" width="8.26953125" style="57" customWidth="1"/>
    <col min="13837" max="13837" width="6.26953125" style="57" customWidth="1"/>
    <col min="13838" max="13838" width="8.81640625" style="57" customWidth="1"/>
    <col min="13839" max="13839" width="8.7265625" style="57" customWidth="1"/>
    <col min="13840" max="13840" width="8.26953125" style="57" customWidth="1"/>
    <col min="13841" max="13841" width="6.26953125" style="57" customWidth="1"/>
    <col min="13842" max="13842" width="8.453125" style="57" customWidth="1"/>
    <col min="13843" max="13843" width="8.7265625" style="57" customWidth="1"/>
    <col min="13844" max="13844" width="10.54296875" style="57" customWidth="1"/>
    <col min="13845" max="13845" width="6.26953125" style="57" customWidth="1"/>
    <col min="13846" max="13846" width="12.453125" style="57" customWidth="1"/>
    <col min="13847" max="13847" width="8.7265625" style="57" customWidth="1"/>
    <col min="13848" max="13852" width="7.54296875" style="57" customWidth="1"/>
    <col min="13853" max="14079" width="11.453125" style="57"/>
    <col min="14080" max="14080" width="8.1796875" style="57" customWidth="1"/>
    <col min="14081" max="14081" width="8.26953125" style="57" customWidth="1"/>
    <col min="14082" max="14082" width="6.26953125" style="57" customWidth="1"/>
    <col min="14083" max="14083" width="8.26953125" style="57" customWidth="1"/>
    <col min="14084" max="14084" width="6.26953125" style="57" customWidth="1"/>
    <col min="14085" max="14085" width="8.26953125" style="57" customWidth="1"/>
    <col min="14086" max="14086" width="6.26953125" style="57" customWidth="1"/>
    <col min="14087" max="14087" width="8.26953125" style="57" customWidth="1"/>
    <col min="14088" max="14088" width="6.26953125" style="57" customWidth="1"/>
    <col min="14089" max="14089" width="8.26953125" style="57" customWidth="1"/>
    <col min="14090" max="14090" width="6.26953125" style="57" customWidth="1"/>
    <col min="14091" max="14091" width="8.7265625" style="57" customWidth="1"/>
    <col min="14092" max="14092" width="8.26953125" style="57" customWidth="1"/>
    <col min="14093" max="14093" width="6.26953125" style="57" customWidth="1"/>
    <col min="14094" max="14094" width="8.81640625" style="57" customWidth="1"/>
    <col min="14095" max="14095" width="8.7265625" style="57" customWidth="1"/>
    <col min="14096" max="14096" width="8.26953125" style="57" customWidth="1"/>
    <col min="14097" max="14097" width="6.26953125" style="57" customWidth="1"/>
    <col min="14098" max="14098" width="8.453125" style="57" customWidth="1"/>
    <col min="14099" max="14099" width="8.7265625" style="57" customWidth="1"/>
    <col min="14100" max="14100" width="10.54296875" style="57" customWidth="1"/>
    <col min="14101" max="14101" width="6.26953125" style="57" customWidth="1"/>
    <col min="14102" max="14102" width="12.453125" style="57" customWidth="1"/>
    <col min="14103" max="14103" width="8.7265625" style="57" customWidth="1"/>
    <col min="14104" max="14108" width="7.54296875" style="57" customWidth="1"/>
    <col min="14109" max="14335" width="11.453125" style="57"/>
    <col min="14336" max="14336" width="8.1796875" style="57" customWidth="1"/>
    <col min="14337" max="14337" width="8.26953125" style="57" customWidth="1"/>
    <col min="14338" max="14338" width="6.26953125" style="57" customWidth="1"/>
    <col min="14339" max="14339" width="8.26953125" style="57" customWidth="1"/>
    <col min="14340" max="14340" width="6.26953125" style="57" customWidth="1"/>
    <col min="14341" max="14341" width="8.26953125" style="57" customWidth="1"/>
    <col min="14342" max="14342" width="6.26953125" style="57" customWidth="1"/>
    <col min="14343" max="14343" width="8.26953125" style="57" customWidth="1"/>
    <col min="14344" max="14344" width="6.26953125" style="57" customWidth="1"/>
    <col min="14345" max="14345" width="8.26953125" style="57" customWidth="1"/>
    <col min="14346" max="14346" width="6.26953125" style="57" customWidth="1"/>
    <col min="14347" max="14347" width="8.7265625" style="57" customWidth="1"/>
    <col min="14348" max="14348" width="8.26953125" style="57" customWidth="1"/>
    <col min="14349" max="14349" width="6.26953125" style="57" customWidth="1"/>
    <col min="14350" max="14350" width="8.81640625" style="57" customWidth="1"/>
    <col min="14351" max="14351" width="8.7265625" style="57" customWidth="1"/>
    <col min="14352" max="14352" width="8.26953125" style="57" customWidth="1"/>
    <col min="14353" max="14353" width="6.26953125" style="57" customWidth="1"/>
    <col min="14354" max="14354" width="8.453125" style="57" customWidth="1"/>
    <col min="14355" max="14355" width="8.7265625" style="57" customWidth="1"/>
    <col min="14356" max="14356" width="10.54296875" style="57" customWidth="1"/>
    <col min="14357" max="14357" width="6.26953125" style="57" customWidth="1"/>
    <col min="14358" max="14358" width="12.453125" style="57" customWidth="1"/>
    <col min="14359" max="14359" width="8.7265625" style="57" customWidth="1"/>
    <col min="14360" max="14364" width="7.54296875" style="57" customWidth="1"/>
    <col min="14365" max="14591" width="11.453125" style="57"/>
    <col min="14592" max="14592" width="8.1796875" style="57" customWidth="1"/>
    <col min="14593" max="14593" width="8.26953125" style="57" customWidth="1"/>
    <col min="14594" max="14594" width="6.26953125" style="57" customWidth="1"/>
    <col min="14595" max="14595" width="8.26953125" style="57" customWidth="1"/>
    <col min="14596" max="14596" width="6.26953125" style="57" customWidth="1"/>
    <col min="14597" max="14597" width="8.26953125" style="57" customWidth="1"/>
    <col min="14598" max="14598" width="6.26953125" style="57" customWidth="1"/>
    <col min="14599" max="14599" width="8.26953125" style="57" customWidth="1"/>
    <col min="14600" max="14600" width="6.26953125" style="57" customWidth="1"/>
    <col min="14601" max="14601" width="8.26953125" style="57" customWidth="1"/>
    <col min="14602" max="14602" width="6.26953125" style="57" customWidth="1"/>
    <col min="14603" max="14603" width="8.7265625" style="57" customWidth="1"/>
    <col min="14604" max="14604" width="8.26953125" style="57" customWidth="1"/>
    <col min="14605" max="14605" width="6.26953125" style="57" customWidth="1"/>
    <col min="14606" max="14606" width="8.81640625" style="57" customWidth="1"/>
    <col min="14607" max="14607" width="8.7265625" style="57" customWidth="1"/>
    <col min="14608" max="14608" width="8.26953125" style="57" customWidth="1"/>
    <col min="14609" max="14609" width="6.26953125" style="57" customWidth="1"/>
    <col min="14610" max="14610" width="8.453125" style="57" customWidth="1"/>
    <col min="14611" max="14611" width="8.7265625" style="57" customWidth="1"/>
    <col min="14612" max="14612" width="10.54296875" style="57" customWidth="1"/>
    <col min="14613" max="14613" width="6.26953125" style="57" customWidth="1"/>
    <col min="14614" max="14614" width="12.453125" style="57" customWidth="1"/>
    <col min="14615" max="14615" width="8.7265625" style="57" customWidth="1"/>
    <col min="14616" max="14620" width="7.54296875" style="57" customWidth="1"/>
    <col min="14621" max="14847" width="11.453125" style="57"/>
    <col min="14848" max="14848" width="8.1796875" style="57" customWidth="1"/>
    <col min="14849" max="14849" width="8.26953125" style="57" customWidth="1"/>
    <col min="14850" max="14850" width="6.26953125" style="57" customWidth="1"/>
    <col min="14851" max="14851" width="8.26953125" style="57" customWidth="1"/>
    <col min="14852" max="14852" width="6.26953125" style="57" customWidth="1"/>
    <col min="14853" max="14853" width="8.26953125" style="57" customWidth="1"/>
    <col min="14854" max="14854" width="6.26953125" style="57" customWidth="1"/>
    <col min="14855" max="14855" width="8.26953125" style="57" customWidth="1"/>
    <col min="14856" max="14856" width="6.26953125" style="57" customWidth="1"/>
    <col min="14857" max="14857" width="8.26953125" style="57" customWidth="1"/>
    <col min="14858" max="14858" width="6.26953125" style="57" customWidth="1"/>
    <col min="14859" max="14859" width="8.7265625" style="57" customWidth="1"/>
    <col min="14860" max="14860" width="8.26953125" style="57" customWidth="1"/>
    <col min="14861" max="14861" width="6.26953125" style="57" customWidth="1"/>
    <col min="14862" max="14862" width="8.81640625" style="57" customWidth="1"/>
    <col min="14863" max="14863" width="8.7265625" style="57" customWidth="1"/>
    <col min="14864" max="14864" width="8.26953125" style="57" customWidth="1"/>
    <col min="14865" max="14865" width="6.26953125" style="57" customWidth="1"/>
    <col min="14866" max="14866" width="8.453125" style="57" customWidth="1"/>
    <col min="14867" max="14867" width="8.7265625" style="57" customWidth="1"/>
    <col min="14868" max="14868" width="10.54296875" style="57" customWidth="1"/>
    <col min="14869" max="14869" width="6.26953125" style="57" customWidth="1"/>
    <col min="14870" max="14870" width="12.453125" style="57" customWidth="1"/>
    <col min="14871" max="14871" width="8.7265625" style="57" customWidth="1"/>
    <col min="14872" max="14876" width="7.54296875" style="57" customWidth="1"/>
    <col min="14877" max="15103" width="11.453125" style="57"/>
    <col min="15104" max="15104" width="8.1796875" style="57" customWidth="1"/>
    <col min="15105" max="15105" width="8.26953125" style="57" customWidth="1"/>
    <col min="15106" max="15106" width="6.26953125" style="57" customWidth="1"/>
    <col min="15107" max="15107" width="8.26953125" style="57" customWidth="1"/>
    <col min="15108" max="15108" width="6.26953125" style="57" customWidth="1"/>
    <col min="15109" max="15109" width="8.26953125" style="57" customWidth="1"/>
    <col min="15110" max="15110" width="6.26953125" style="57" customWidth="1"/>
    <col min="15111" max="15111" width="8.26953125" style="57" customWidth="1"/>
    <col min="15112" max="15112" width="6.26953125" style="57" customWidth="1"/>
    <col min="15113" max="15113" width="8.26953125" style="57" customWidth="1"/>
    <col min="15114" max="15114" width="6.26953125" style="57" customWidth="1"/>
    <col min="15115" max="15115" width="8.7265625" style="57" customWidth="1"/>
    <col min="15116" max="15116" width="8.26953125" style="57" customWidth="1"/>
    <col min="15117" max="15117" width="6.26953125" style="57" customWidth="1"/>
    <col min="15118" max="15118" width="8.81640625" style="57" customWidth="1"/>
    <col min="15119" max="15119" width="8.7265625" style="57" customWidth="1"/>
    <col min="15120" max="15120" width="8.26953125" style="57" customWidth="1"/>
    <col min="15121" max="15121" width="6.26953125" style="57" customWidth="1"/>
    <col min="15122" max="15122" width="8.453125" style="57" customWidth="1"/>
    <col min="15123" max="15123" width="8.7265625" style="57" customWidth="1"/>
    <col min="15124" max="15124" width="10.54296875" style="57" customWidth="1"/>
    <col min="15125" max="15125" width="6.26953125" style="57" customWidth="1"/>
    <col min="15126" max="15126" width="12.453125" style="57" customWidth="1"/>
    <col min="15127" max="15127" width="8.7265625" style="57" customWidth="1"/>
    <col min="15128" max="15132" width="7.54296875" style="57" customWidth="1"/>
    <col min="15133" max="15359" width="11.453125" style="57"/>
    <col min="15360" max="15360" width="8.1796875" style="57" customWidth="1"/>
    <col min="15361" max="15361" width="8.26953125" style="57" customWidth="1"/>
    <col min="15362" max="15362" width="6.26953125" style="57" customWidth="1"/>
    <col min="15363" max="15363" width="8.26953125" style="57" customWidth="1"/>
    <col min="15364" max="15364" width="6.26953125" style="57" customWidth="1"/>
    <col min="15365" max="15365" width="8.26953125" style="57" customWidth="1"/>
    <col min="15366" max="15366" width="6.26953125" style="57" customWidth="1"/>
    <col min="15367" max="15367" width="8.26953125" style="57" customWidth="1"/>
    <col min="15368" max="15368" width="6.26953125" style="57" customWidth="1"/>
    <col min="15369" max="15369" width="8.26953125" style="57" customWidth="1"/>
    <col min="15370" max="15370" width="6.26953125" style="57" customWidth="1"/>
    <col min="15371" max="15371" width="8.7265625" style="57" customWidth="1"/>
    <col min="15372" max="15372" width="8.26953125" style="57" customWidth="1"/>
    <col min="15373" max="15373" width="6.26953125" style="57" customWidth="1"/>
    <col min="15374" max="15374" width="8.81640625" style="57" customWidth="1"/>
    <col min="15375" max="15375" width="8.7265625" style="57" customWidth="1"/>
    <col min="15376" max="15376" width="8.26953125" style="57" customWidth="1"/>
    <col min="15377" max="15377" width="6.26953125" style="57" customWidth="1"/>
    <col min="15378" max="15378" width="8.453125" style="57" customWidth="1"/>
    <col min="15379" max="15379" width="8.7265625" style="57" customWidth="1"/>
    <col min="15380" max="15380" width="10.54296875" style="57" customWidth="1"/>
    <col min="15381" max="15381" width="6.26953125" style="57" customWidth="1"/>
    <col min="15382" max="15382" width="12.453125" style="57" customWidth="1"/>
    <col min="15383" max="15383" width="8.7265625" style="57" customWidth="1"/>
    <col min="15384" max="15388" width="7.54296875" style="57" customWidth="1"/>
    <col min="15389" max="15615" width="11.453125" style="57"/>
    <col min="15616" max="15616" width="8.1796875" style="57" customWidth="1"/>
    <col min="15617" max="15617" width="8.26953125" style="57" customWidth="1"/>
    <col min="15618" max="15618" width="6.26953125" style="57" customWidth="1"/>
    <col min="15619" max="15619" width="8.26953125" style="57" customWidth="1"/>
    <col min="15620" max="15620" width="6.26953125" style="57" customWidth="1"/>
    <col min="15621" max="15621" width="8.26953125" style="57" customWidth="1"/>
    <col min="15622" max="15622" width="6.26953125" style="57" customWidth="1"/>
    <col min="15623" max="15623" width="8.26953125" style="57" customWidth="1"/>
    <col min="15624" max="15624" width="6.26953125" style="57" customWidth="1"/>
    <col min="15625" max="15625" width="8.26953125" style="57" customWidth="1"/>
    <col min="15626" max="15626" width="6.26953125" style="57" customWidth="1"/>
    <col min="15627" max="15627" width="8.7265625" style="57" customWidth="1"/>
    <col min="15628" max="15628" width="8.26953125" style="57" customWidth="1"/>
    <col min="15629" max="15629" width="6.26953125" style="57" customWidth="1"/>
    <col min="15630" max="15630" width="8.81640625" style="57" customWidth="1"/>
    <col min="15631" max="15631" width="8.7265625" style="57" customWidth="1"/>
    <col min="15632" max="15632" width="8.26953125" style="57" customWidth="1"/>
    <col min="15633" max="15633" width="6.26953125" style="57" customWidth="1"/>
    <col min="15634" max="15634" width="8.453125" style="57" customWidth="1"/>
    <col min="15635" max="15635" width="8.7265625" style="57" customWidth="1"/>
    <col min="15636" max="15636" width="10.54296875" style="57" customWidth="1"/>
    <col min="15637" max="15637" width="6.26953125" style="57" customWidth="1"/>
    <col min="15638" max="15638" width="12.453125" style="57" customWidth="1"/>
    <col min="15639" max="15639" width="8.7265625" style="57" customWidth="1"/>
    <col min="15640" max="15644" width="7.54296875" style="57" customWidth="1"/>
    <col min="15645" max="15871" width="11.453125" style="57"/>
    <col min="15872" max="15872" width="8.1796875" style="57" customWidth="1"/>
    <col min="15873" max="15873" width="8.26953125" style="57" customWidth="1"/>
    <col min="15874" max="15874" width="6.26953125" style="57" customWidth="1"/>
    <col min="15875" max="15875" width="8.26953125" style="57" customWidth="1"/>
    <col min="15876" max="15876" width="6.26953125" style="57" customWidth="1"/>
    <col min="15877" max="15877" width="8.26953125" style="57" customWidth="1"/>
    <col min="15878" max="15878" width="6.26953125" style="57" customWidth="1"/>
    <col min="15879" max="15879" width="8.26953125" style="57" customWidth="1"/>
    <col min="15880" max="15880" width="6.26953125" style="57" customWidth="1"/>
    <col min="15881" max="15881" width="8.26953125" style="57" customWidth="1"/>
    <col min="15882" max="15882" width="6.26953125" style="57" customWidth="1"/>
    <col min="15883" max="15883" width="8.7265625" style="57" customWidth="1"/>
    <col min="15884" max="15884" width="8.26953125" style="57" customWidth="1"/>
    <col min="15885" max="15885" width="6.26953125" style="57" customWidth="1"/>
    <col min="15886" max="15886" width="8.81640625" style="57" customWidth="1"/>
    <col min="15887" max="15887" width="8.7265625" style="57" customWidth="1"/>
    <col min="15888" max="15888" width="8.26953125" style="57" customWidth="1"/>
    <col min="15889" max="15889" width="6.26953125" style="57" customWidth="1"/>
    <col min="15890" max="15890" width="8.453125" style="57" customWidth="1"/>
    <col min="15891" max="15891" width="8.7265625" style="57" customWidth="1"/>
    <col min="15892" max="15892" width="10.54296875" style="57" customWidth="1"/>
    <col min="15893" max="15893" width="6.26953125" style="57" customWidth="1"/>
    <col min="15894" max="15894" width="12.453125" style="57" customWidth="1"/>
    <col min="15895" max="15895" width="8.7265625" style="57" customWidth="1"/>
    <col min="15896" max="15900" width="7.54296875" style="57" customWidth="1"/>
    <col min="15901" max="16127" width="11.453125" style="57"/>
    <col min="16128" max="16128" width="8.1796875" style="57" customWidth="1"/>
    <col min="16129" max="16129" width="8.26953125" style="57" customWidth="1"/>
    <col min="16130" max="16130" width="6.26953125" style="57" customWidth="1"/>
    <col min="16131" max="16131" width="8.26953125" style="57" customWidth="1"/>
    <col min="16132" max="16132" width="6.26953125" style="57" customWidth="1"/>
    <col min="16133" max="16133" width="8.26953125" style="57" customWidth="1"/>
    <col min="16134" max="16134" width="6.26953125" style="57" customWidth="1"/>
    <col min="16135" max="16135" width="8.26953125" style="57" customWidth="1"/>
    <col min="16136" max="16136" width="6.26953125" style="57" customWidth="1"/>
    <col min="16137" max="16137" width="8.26953125" style="57" customWidth="1"/>
    <col min="16138" max="16138" width="6.26953125" style="57" customWidth="1"/>
    <col min="16139" max="16139" width="8.7265625" style="57" customWidth="1"/>
    <col min="16140" max="16140" width="8.26953125" style="57" customWidth="1"/>
    <col min="16141" max="16141" width="6.26953125" style="57" customWidth="1"/>
    <col min="16142" max="16142" width="8.81640625" style="57" customWidth="1"/>
    <col min="16143" max="16143" width="8.7265625" style="57" customWidth="1"/>
    <col min="16144" max="16144" width="8.26953125" style="57" customWidth="1"/>
    <col min="16145" max="16145" width="6.26953125" style="57" customWidth="1"/>
    <col min="16146" max="16146" width="8.453125" style="57" customWidth="1"/>
    <col min="16147" max="16147" width="8.7265625" style="57" customWidth="1"/>
    <col min="16148" max="16148" width="10.54296875" style="57" customWidth="1"/>
    <col min="16149" max="16149" width="6.26953125" style="57" customWidth="1"/>
    <col min="16150" max="16150" width="12.453125" style="57" customWidth="1"/>
    <col min="16151" max="16151" width="8.7265625" style="57" customWidth="1"/>
    <col min="16152" max="16156" width="7.54296875" style="57" customWidth="1"/>
    <col min="16157" max="16384" width="11.453125" style="57"/>
  </cols>
  <sheetData>
    <row r="1" spans="1:26" ht="15.5" x14ac:dyDescent="0.35">
      <c r="A1" s="1" t="s">
        <v>26</v>
      </c>
      <c r="Z1" s="58" t="s">
        <v>27</v>
      </c>
    </row>
    <row r="2" spans="1:26" ht="15.5" x14ac:dyDescent="0.35">
      <c r="A2" s="1" t="s">
        <v>28</v>
      </c>
      <c r="Z2" s="58" t="s">
        <v>29</v>
      </c>
    </row>
    <row r="3" spans="1:26" ht="6" customHeight="1" thickBot="1" x14ac:dyDescent="0.35"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</row>
    <row r="4" spans="1:26" ht="18.75" customHeight="1" thickBot="1" x14ac:dyDescent="0.35">
      <c r="A4" s="357" t="s">
        <v>4</v>
      </c>
      <c r="B4" s="360" t="s">
        <v>5</v>
      </c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  <c r="Q4" s="361"/>
      <c r="R4" s="361"/>
      <c r="S4" s="361"/>
      <c r="T4" s="361"/>
      <c r="U4" s="361"/>
      <c r="V4" s="361"/>
      <c r="W4" s="361"/>
      <c r="X4" s="361"/>
      <c r="Y4" s="361"/>
      <c r="Z4" s="362"/>
    </row>
    <row r="5" spans="1:26" ht="6.75" customHeight="1" x14ac:dyDescent="0.3">
      <c r="A5" s="341"/>
      <c r="B5" s="60"/>
      <c r="C5" s="61"/>
      <c r="D5" s="8"/>
      <c r="E5" s="8"/>
      <c r="F5" s="7"/>
      <c r="G5" s="61"/>
      <c r="H5" s="8"/>
      <c r="I5" s="8"/>
      <c r="J5" s="8"/>
      <c r="K5" s="8"/>
      <c r="L5" s="7"/>
      <c r="M5" s="61"/>
      <c r="N5" s="8"/>
      <c r="O5" s="11"/>
      <c r="P5" s="8"/>
      <c r="Q5" s="7"/>
      <c r="R5" s="62"/>
      <c r="S5" s="10"/>
      <c r="T5" s="8"/>
      <c r="U5" s="63"/>
      <c r="V5" s="7"/>
      <c r="W5" s="64"/>
      <c r="X5" s="8"/>
      <c r="Y5" s="65"/>
      <c r="Z5" s="66"/>
    </row>
    <row r="6" spans="1:26" ht="12.75" customHeight="1" x14ac:dyDescent="0.3">
      <c r="A6" s="358"/>
      <c r="B6" s="67" t="s">
        <v>30</v>
      </c>
      <c r="C6" s="68"/>
      <c r="D6" s="69" t="s">
        <v>31</v>
      </c>
      <c r="E6" s="70"/>
      <c r="F6" s="287" t="s">
        <v>32</v>
      </c>
      <c r="G6" s="345"/>
      <c r="H6" s="287" t="s">
        <v>33</v>
      </c>
      <c r="I6" s="345"/>
      <c r="J6" s="287" t="s">
        <v>133</v>
      </c>
      <c r="K6" s="345"/>
      <c r="L6" s="10" t="s">
        <v>34</v>
      </c>
      <c r="M6" s="12"/>
      <c r="N6" s="71" t="s">
        <v>35</v>
      </c>
      <c r="O6" s="72" t="s">
        <v>36</v>
      </c>
      <c r="P6" s="73"/>
      <c r="Q6" s="305" t="s">
        <v>37</v>
      </c>
      <c r="R6" s="74" t="s">
        <v>35</v>
      </c>
      <c r="S6" s="71" t="s">
        <v>38</v>
      </c>
      <c r="T6" s="73"/>
      <c r="U6" s="12" t="s">
        <v>14</v>
      </c>
      <c r="V6" s="75" t="s">
        <v>35</v>
      </c>
      <c r="W6" s="311" t="s">
        <v>39</v>
      </c>
      <c r="X6" s="363"/>
      <c r="Y6" s="72" t="s">
        <v>14</v>
      </c>
      <c r="Z6" s="76" t="s">
        <v>35</v>
      </c>
    </row>
    <row r="7" spans="1:26" ht="12.75" customHeight="1" x14ac:dyDescent="0.3">
      <c r="A7" s="358"/>
      <c r="B7" s="67"/>
      <c r="C7" s="68"/>
      <c r="D7" s="69"/>
      <c r="E7" s="70"/>
      <c r="F7" s="346"/>
      <c r="G7" s="345"/>
      <c r="H7" s="346"/>
      <c r="I7" s="345"/>
      <c r="J7" s="346"/>
      <c r="K7" s="345"/>
      <c r="L7" s="10"/>
      <c r="M7" s="12"/>
      <c r="N7" s="71"/>
      <c r="O7" s="72"/>
      <c r="P7" s="73"/>
      <c r="Q7" s="305"/>
      <c r="R7" s="74"/>
      <c r="S7" s="71"/>
      <c r="T7" s="73"/>
      <c r="U7" s="343" t="s">
        <v>40</v>
      </c>
      <c r="V7" s="75"/>
      <c r="W7" s="311"/>
      <c r="X7" s="363"/>
      <c r="Y7" s="72" t="s">
        <v>41</v>
      </c>
      <c r="Z7" s="76"/>
    </row>
    <row r="8" spans="1:26" x14ac:dyDescent="0.3">
      <c r="A8" s="358"/>
      <c r="B8" s="67"/>
      <c r="C8" s="68"/>
      <c r="D8" s="69"/>
      <c r="E8" s="70"/>
      <c r="F8" s="346"/>
      <c r="G8" s="345"/>
      <c r="H8" s="346"/>
      <c r="I8" s="345"/>
      <c r="J8" s="346"/>
      <c r="K8" s="345"/>
      <c r="L8" s="10"/>
      <c r="M8" s="12"/>
      <c r="N8" s="71"/>
      <c r="O8" s="72"/>
      <c r="P8" s="73"/>
      <c r="Q8" s="75"/>
      <c r="R8" s="74"/>
      <c r="S8" s="71"/>
      <c r="T8" s="73"/>
      <c r="U8" s="343"/>
      <c r="V8" s="75"/>
      <c r="W8" s="311"/>
      <c r="X8" s="363"/>
      <c r="Y8" s="72"/>
      <c r="Z8" s="76"/>
    </row>
    <row r="9" spans="1:26" ht="8.25" customHeight="1" x14ac:dyDescent="0.3">
      <c r="A9" s="358"/>
      <c r="B9" s="67"/>
      <c r="C9" s="68"/>
      <c r="D9" s="69"/>
      <c r="E9" s="6"/>
      <c r="F9" s="5"/>
      <c r="G9" s="6"/>
      <c r="H9" s="5"/>
      <c r="I9" s="6"/>
      <c r="J9" s="5"/>
      <c r="K9" s="6"/>
      <c r="L9" s="9"/>
      <c r="M9" s="12"/>
      <c r="N9" s="71"/>
      <c r="O9" s="72"/>
      <c r="P9" s="73"/>
      <c r="Q9" s="75"/>
      <c r="R9" s="74"/>
      <c r="S9" s="71"/>
      <c r="T9" s="73"/>
      <c r="U9" s="12"/>
      <c r="V9" s="75"/>
      <c r="W9" s="72"/>
      <c r="X9" s="73"/>
      <c r="Y9" s="72"/>
      <c r="Z9" s="76"/>
    </row>
    <row r="10" spans="1:26" ht="15" customHeight="1" x14ac:dyDescent="0.3">
      <c r="A10" s="358"/>
      <c r="B10" s="67" t="s">
        <v>42</v>
      </c>
      <c r="C10" s="68"/>
      <c r="D10" s="69" t="s">
        <v>31</v>
      </c>
      <c r="E10" s="6"/>
      <c r="F10" s="287" t="s">
        <v>43</v>
      </c>
      <c r="G10" s="345"/>
      <c r="H10" s="287" t="s">
        <v>44</v>
      </c>
      <c r="I10" s="345"/>
      <c r="J10" s="287" t="s">
        <v>132</v>
      </c>
      <c r="K10" s="345"/>
      <c r="L10" s="305" t="s">
        <v>45</v>
      </c>
      <c r="M10" s="344"/>
      <c r="N10" s="70" t="s">
        <v>46</v>
      </c>
      <c r="O10" s="72" t="s">
        <v>47</v>
      </c>
      <c r="P10" s="73"/>
      <c r="Q10" s="305" t="s">
        <v>48</v>
      </c>
      <c r="R10" s="77" t="s">
        <v>46</v>
      </c>
      <c r="S10" s="306" t="s">
        <v>49</v>
      </c>
      <c r="T10" s="337"/>
      <c r="U10" s="12" t="s">
        <v>14</v>
      </c>
      <c r="V10" s="5" t="s">
        <v>46</v>
      </c>
      <c r="W10" s="341" t="s">
        <v>50</v>
      </c>
      <c r="X10" s="342"/>
      <c r="Y10" s="78" t="s">
        <v>14</v>
      </c>
      <c r="Z10" s="76" t="s">
        <v>46</v>
      </c>
    </row>
    <row r="11" spans="1:26" ht="12.75" customHeight="1" x14ac:dyDescent="0.3">
      <c r="A11" s="358"/>
      <c r="B11" s="67"/>
      <c r="C11" s="68"/>
      <c r="D11" s="69"/>
      <c r="E11" s="6"/>
      <c r="F11" s="346"/>
      <c r="G11" s="345"/>
      <c r="H11" s="346"/>
      <c r="I11" s="345"/>
      <c r="J11" s="346"/>
      <c r="K11" s="345"/>
      <c r="L11" s="79">
        <v>1</v>
      </c>
      <c r="M11" s="80"/>
      <c r="N11" s="70"/>
      <c r="O11" s="72"/>
      <c r="P11" s="73"/>
      <c r="Q11" s="336"/>
      <c r="R11" s="77"/>
      <c r="S11" s="306"/>
      <c r="T11" s="337"/>
      <c r="U11" s="343" t="s">
        <v>51</v>
      </c>
      <c r="V11" s="5"/>
      <c r="W11" s="341"/>
      <c r="X11" s="342"/>
      <c r="Y11" s="341" t="s">
        <v>52</v>
      </c>
      <c r="Z11" s="76"/>
    </row>
    <row r="12" spans="1:26" x14ac:dyDescent="0.3">
      <c r="A12" s="358"/>
      <c r="B12" s="78"/>
      <c r="C12" s="6"/>
      <c r="D12" s="5"/>
      <c r="E12" s="6"/>
      <c r="F12" s="346"/>
      <c r="G12" s="345"/>
      <c r="H12" s="346"/>
      <c r="I12" s="345"/>
      <c r="J12" s="346"/>
      <c r="K12" s="345"/>
      <c r="L12" s="81"/>
      <c r="M12" s="82"/>
      <c r="N12" s="70"/>
      <c r="O12" s="72"/>
      <c r="P12" s="73"/>
      <c r="Q12" s="336"/>
      <c r="R12" s="77"/>
      <c r="S12" s="71"/>
      <c r="T12" s="73"/>
      <c r="U12" s="343"/>
      <c r="V12" s="5"/>
      <c r="W12" s="341"/>
      <c r="X12" s="342"/>
      <c r="Y12" s="341"/>
      <c r="Z12" s="76"/>
    </row>
    <row r="13" spans="1:26" x14ac:dyDescent="0.3">
      <c r="A13" s="358"/>
      <c r="B13" s="78"/>
      <c r="C13" s="6"/>
      <c r="D13" s="5"/>
      <c r="E13" s="6"/>
      <c r="F13" s="5"/>
      <c r="G13" s="6"/>
      <c r="H13" s="70"/>
      <c r="I13" s="83"/>
      <c r="J13" s="83"/>
      <c r="K13" s="83"/>
      <c r="L13" s="81"/>
      <c r="M13" s="82"/>
      <c r="N13" s="70"/>
      <c r="O13" s="72"/>
      <c r="P13" s="73"/>
      <c r="Q13" s="84"/>
      <c r="R13" s="77"/>
      <c r="S13" s="71"/>
      <c r="T13" s="73"/>
      <c r="U13" s="12"/>
      <c r="V13" s="5"/>
      <c r="W13" s="78"/>
      <c r="X13" s="73"/>
      <c r="Y13" s="78"/>
      <c r="Z13" s="76"/>
    </row>
    <row r="14" spans="1:26" ht="6" customHeight="1" x14ac:dyDescent="0.3">
      <c r="A14" s="358"/>
      <c r="B14" s="78"/>
      <c r="C14" s="6"/>
      <c r="D14" s="5"/>
      <c r="E14" s="6"/>
      <c r="F14" s="5"/>
      <c r="G14" s="6"/>
      <c r="H14" s="70"/>
      <c r="I14" s="70"/>
      <c r="J14" s="70"/>
      <c r="K14" s="70"/>
      <c r="L14" s="81"/>
      <c r="M14" s="82"/>
      <c r="N14" s="70"/>
      <c r="O14" s="72"/>
      <c r="P14" s="73"/>
      <c r="Q14" s="75"/>
      <c r="R14" s="77"/>
      <c r="S14" s="71"/>
      <c r="T14" s="73"/>
      <c r="U14" s="12"/>
      <c r="V14" s="5"/>
      <c r="W14" s="78"/>
      <c r="X14" s="73"/>
      <c r="Y14" s="78"/>
      <c r="Z14" s="76"/>
    </row>
    <row r="15" spans="1:26" ht="12.75" customHeight="1" x14ac:dyDescent="0.3">
      <c r="A15" s="358"/>
      <c r="B15" s="327" t="s">
        <v>20</v>
      </c>
      <c r="C15" s="315" t="s">
        <v>21</v>
      </c>
      <c r="D15" s="315" t="s">
        <v>20</v>
      </c>
      <c r="E15" s="315" t="s">
        <v>21</v>
      </c>
      <c r="F15" s="315" t="s">
        <v>20</v>
      </c>
      <c r="G15" s="315" t="s">
        <v>21</v>
      </c>
      <c r="H15" s="315" t="s">
        <v>20</v>
      </c>
      <c r="I15" s="315" t="s">
        <v>21</v>
      </c>
      <c r="J15" s="315" t="s">
        <v>20</v>
      </c>
      <c r="K15" s="315" t="s">
        <v>21</v>
      </c>
      <c r="L15" s="315" t="s">
        <v>20</v>
      </c>
      <c r="M15" s="315" t="s">
        <v>21</v>
      </c>
      <c r="N15" s="330" t="s">
        <v>53</v>
      </c>
      <c r="O15" s="327" t="s">
        <v>20</v>
      </c>
      <c r="P15" s="315" t="s">
        <v>21</v>
      </c>
      <c r="Q15" s="315" t="s">
        <v>20</v>
      </c>
      <c r="R15" s="338" t="s">
        <v>53</v>
      </c>
      <c r="S15" s="350" t="s">
        <v>20</v>
      </c>
      <c r="T15" s="315" t="s">
        <v>21</v>
      </c>
      <c r="U15" s="315" t="s">
        <v>20</v>
      </c>
      <c r="V15" s="330" t="s">
        <v>53</v>
      </c>
      <c r="W15" s="333" t="s">
        <v>20</v>
      </c>
      <c r="X15" s="315" t="s">
        <v>21</v>
      </c>
      <c r="Y15" s="333" t="s">
        <v>20</v>
      </c>
      <c r="Z15" s="338" t="s">
        <v>53</v>
      </c>
    </row>
    <row r="16" spans="1:26" x14ac:dyDescent="0.3">
      <c r="A16" s="358"/>
      <c r="B16" s="328"/>
      <c r="C16" s="316"/>
      <c r="D16" s="316"/>
      <c r="E16" s="316"/>
      <c r="F16" s="316"/>
      <c r="G16" s="316"/>
      <c r="H16" s="316"/>
      <c r="I16" s="316"/>
      <c r="J16" s="316"/>
      <c r="K16" s="316"/>
      <c r="L16" s="316"/>
      <c r="M16" s="316"/>
      <c r="N16" s="353"/>
      <c r="O16" s="328"/>
      <c r="P16" s="316"/>
      <c r="Q16" s="316"/>
      <c r="R16" s="339"/>
      <c r="S16" s="351"/>
      <c r="T16" s="316"/>
      <c r="U16" s="316"/>
      <c r="V16" s="353"/>
      <c r="W16" s="355"/>
      <c r="X16" s="316"/>
      <c r="Y16" s="334"/>
      <c r="Z16" s="339"/>
    </row>
    <row r="17" spans="1:26" ht="13" customHeight="1" x14ac:dyDescent="0.3">
      <c r="A17" s="358"/>
      <c r="B17" s="328"/>
      <c r="C17" s="316"/>
      <c r="D17" s="316"/>
      <c r="E17" s="316"/>
      <c r="F17" s="316"/>
      <c r="G17" s="316"/>
      <c r="H17" s="316"/>
      <c r="I17" s="316"/>
      <c r="J17" s="316"/>
      <c r="K17" s="316"/>
      <c r="L17" s="316"/>
      <c r="M17" s="316"/>
      <c r="N17" s="353"/>
      <c r="O17" s="328"/>
      <c r="P17" s="316"/>
      <c r="Q17" s="316"/>
      <c r="R17" s="339"/>
      <c r="S17" s="351"/>
      <c r="T17" s="316"/>
      <c r="U17" s="316"/>
      <c r="V17" s="353"/>
      <c r="W17" s="355"/>
      <c r="X17" s="316"/>
      <c r="Y17" s="334"/>
      <c r="Z17" s="339"/>
    </row>
    <row r="18" spans="1:26" ht="14.25" customHeight="1" x14ac:dyDescent="0.3">
      <c r="A18" s="359"/>
      <c r="B18" s="329"/>
      <c r="C18" s="317"/>
      <c r="D18" s="317"/>
      <c r="E18" s="317"/>
      <c r="F18" s="317"/>
      <c r="G18" s="317"/>
      <c r="H18" s="317"/>
      <c r="I18" s="317"/>
      <c r="J18" s="317"/>
      <c r="K18" s="317"/>
      <c r="L18" s="317"/>
      <c r="M18" s="317"/>
      <c r="N18" s="354"/>
      <c r="O18" s="329"/>
      <c r="P18" s="317"/>
      <c r="Q18" s="317"/>
      <c r="R18" s="340"/>
      <c r="S18" s="352"/>
      <c r="T18" s="317"/>
      <c r="U18" s="317"/>
      <c r="V18" s="354"/>
      <c r="W18" s="356"/>
      <c r="X18" s="317"/>
      <c r="Y18" s="335"/>
      <c r="Z18" s="340"/>
    </row>
    <row r="19" spans="1:26" x14ac:dyDescent="0.3">
      <c r="A19" s="85" t="s">
        <v>22</v>
      </c>
      <c r="B19" s="86"/>
      <c r="C19" s="14"/>
      <c r="D19" s="87"/>
      <c r="E19" s="88"/>
      <c r="F19" s="87"/>
      <c r="G19" s="88"/>
      <c r="H19" s="87"/>
      <c r="I19" s="88"/>
      <c r="J19" s="88"/>
      <c r="K19" s="88"/>
      <c r="L19" s="87"/>
      <c r="M19" s="14"/>
      <c r="N19" s="15"/>
      <c r="O19" s="86"/>
      <c r="P19" s="14"/>
      <c r="Q19" s="87"/>
      <c r="R19" s="89"/>
      <c r="S19" s="90"/>
      <c r="T19" s="88"/>
      <c r="U19" s="91"/>
      <c r="V19" s="15"/>
      <c r="W19" s="92"/>
      <c r="X19" s="14"/>
      <c r="Y19" s="92"/>
      <c r="Z19" s="89"/>
    </row>
    <row r="20" spans="1:26" x14ac:dyDescent="0.3">
      <c r="A20" s="93">
        <v>1981</v>
      </c>
      <c r="B20" s="94"/>
      <c r="C20" s="19"/>
      <c r="D20" s="95"/>
      <c r="E20" s="96"/>
      <c r="F20" s="95"/>
      <c r="G20" s="96"/>
      <c r="H20" s="95"/>
      <c r="I20" s="96"/>
      <c r="J20" s="96"/>
      <c r="K20" s="96"/>
      <c r="L20" s="95"/>
      <c r="M20" s="96"/>
      <c r="N20" s="97"/>
      <c r="O20" s="98"/>
      <c r="P20" s="99"/>
      <c r="Q20" s="95"/>
      <c r="R20" s="100"/>
      <c r="S20" s="101"/>
      <c r="T20" s="99"/>
      <c r="U20" s="102">
        <v>1232.4880000000001</v>
      </c>
      <c r="V20" s="23"/>
      <c r="W20" s="103"/>
      <c r="X20" s="24"/>
      <c r="Y20" s="103"/>
      <c r="Z20" s="100"/>
    </row>
    <row r="21" spans="1:26" x14ac:dyDescent="0.3">
      <c r="A21" s="93">
        <v>1989</v>
      </c>
      <c r="B21" s="104">
        <v>329.76600000000002</v>
      </c>
      <c r="C21" s="105">
        <v>55.7</v>
      </c>
      <c r="D21" s="106">
        <v>114.855</v>
      </c>
      <c r="E21" s="105">
        <v>19.399999999999999</v>
      </c>
      <c r="F21" s="106">
        <v>146.96700000000001</v>
      </c>
      <c r="G21" s="105">
        <v>24.8</v>
      </c>
      <c r="H21" s="107"/>
      <c r="I21" s="99"/>
      <c r="J21" s="99"/>
      <c r="K21" s="99"/>
      <c r="L21" s="108">
        <v>591.58799999999997</v>
      </c>
      <c r="M21" s="105">
        <v>34.299999999999997</v>
      </c>
      <c r="N21" s="109"/>
      <c r="O21" s="110">
        <v>1132.5429999999999</v>
      </c>
      <c r="P21" s="105">
        <v>65.7</v>
      </c>
      <c r="Q21" s="108">
        <v>1724.134</v>
      </c>
      <c r="R21" s="111">
        <v>11.3</v>
      </c>
      <c r="S21" s="112">
        <v>48.343000000000004</v>
      </c>
      <c r="T21" s="105">
        <v>2.7</v>
      </c>
      <c r="U21" s="102">
        <v>1772.4770000000001</v>
      </c>
      <c r="V21" s="113">
        <v>43.8</v>
      </c>
      <c r="W21" s="114">
        <v>6.6849999999999996</v>
      </c>
      <c r="X21" s="42">
        <v>0.37573869046213887</v>
      </c>
      <c r="Y21" s="115">
        <v>1779.162</v>
      </c>
      <c r="Z21" s="100"/>
    </row>
    <row r="22" spans="1:26" x14ac:dyDescent="0.3">
      <c r="A22" s="93">
        <v>1990</v>
      </c>
      <c r="B22" s="104">
        <v>365.233</v>
      </c>
      <c r="C22" s="105">
        <v>56.1</v>
      </c>
      <c r="D22" s="106">
        <v>124.622</v>
      </c>
      <c r="E22" s="105">
        <v>19.100000000000001</v>
      </c>
      <c r="F22" s="106">
        <v>161.59100000000001</v>
      </c>
      <c r="G22" s="105">
        <v>24.8</v>
      </c>
      <c r="H22" s="107"/>
      <c r="I22" s="99"/>
      <c r="J22" s="99"/>
      <c r="K22" s="99"/>
      <c r="L22" s="108">
        <v>651.44600000000003</v>
      </c>
      <c r="M22" s="105">
        <v>33.9</v>
      </c>
      <c r="N22" s="116">
        <v>10.1</v>
      </c>
      <c r="O22" s="110">
        <v>1267.6179999999999</v>
      </c>
      <c r="P22" s="105">
        <v>66.099999999999994</v>
      </c>
      <c r="Q22" s="108">
        <v>1919.0640000000001</v>
      </c>
      <c r="R22" s="111">
        <v>3.7</v>
      </c>
      <c r="S22" s="112">
        <v>50.521000000000001</v>
      </c>
      <c r="T22" s="105">
        <v>2.6</v>
      </c>
      <c r="U22" s="102">
        <v>1969.585</v>
      </c>
      <c r="V22" s="113">
        <v>11.1</v>
      </c>
      <c r="W22" s="114">
        <v>8.2110000000000003</v>
      </c>
      <c r="X22" s="42">
        <v>0.41515909628697806</v>
      </c>
      <c r="Y22" s="115">
        <v>1977.796</v>
      </c>
      <c r="Z22" s="117">
        <v>11.164469564885042</v>
      </c>
    </row>
    <row r="23" spans="1:26" x14ac:dyDescent="0.3">
      <c r="A23" s="93">
        <v>1991</v>
      </c>
      <c r="B23" s="104">
        <v>438.03399999999999</v>
      </c>
      <c r="C23" s="105">
        <v>59.8</v>
      </c>
      <c r="D23" s="106">
        <v>117.85899999999999</v>
      </c>
      <c r="E23" s="105">
        <v>16.100000000000001</v>
      </c>
      <c r="F23" s="106">
        <v>177.173</v>
      </c>
      <c r="G23" s="105">
        <v>24.2</v>
      </c>
      <c r="H23" s="107"/>
      <c r="I23" s="99"/>
      <c r="J23" s="99"/>
      <c r="K23" s="99"/>
      <c r="L23" s="108">
        <v>733.06500000000005</v>
      </c>
      <c r="M23" s="105">
        <v>36.799999999999997</v>
      </c>
      <c r="N23" s="116">
        <v>12.5</v>
      </c>
      <c r="O23" s="110">
        <v>1256.732</v>
      </c>
      <c r="P23" s="105">
        <v>63.2</v>
      </c>
      <c r="Q23" s="108">
        <v>1989.798</v>
      </c>
      <c r="R23" s="111">
        <v>0.9</v>
      </c>
      <c r="S23" s="112">
        <v>56.122</v>
      </c>
      <c r="T23" s="105">
        <v>2.7</v>
      </c>
      <c r="U23" s="102">
        <v>2045.92</v>
      </c>
      <c r="V23" s="113">
        <v>3.9</v>
      </c>
      <c r="W23" s="114">
        <v>7.4999999999999997E-2</v>
      </c>
      <c r="X23" s="42">
        <v>3.665698107766637E-3</v>
      </c>
      <c r="Y23" s="115">
        <v>2045.9949999999999</v>
      </c>
      <c r="Z23" s="117">
        <v>3.4482322747138654</v>
      </c>
    </row>
    <row r="24" spans="1:26" x14ac:dyDescent="0.3">
      <c r="A24" s="93">
        <v>1992</v>
      </c>
      <c r="B24" s="104">
        <v>439.75099999999998</v>
      </c>
      <c r="C24" s="105">
        <v>60</v>
      </c>
      <c r="D24" s="106">
        <v>113.504</v>
      </c>
      <c r="E24" s="105">
        <v>15.5</v>
      </c>
      <c r="F24" s="106">
        <v>179.613</v>
      </c>
      <c r="G24" s="105">
        <v>24.5</v>
      </c>
      <c r="H24" s="107"/>
      <c r="I24" s="99"/>
      <c r="J24" s="99"/>
      <c r="K24" s="99"/>
      <c r="L24" s="108">
        <v>732.86800000000005</v>
      </c>
      <c r="M24" s="105">
        <v>36.5</v>
      </c>
      <c r="N24" s="109">
        <v>-2.6873469610471476E-2</v>
      </c>
      <c r="O24" s="110">
        <v>1275.481</v>
      </c>
      <c r="P24" s="105">
        <v>63.5</v>
      </c>
      <c r="Q24" s="108">
        <v>2008.3489999999999</v>
      </c>
      <c r="R24" s="111">
        <v>-5.3</v>
      </c>
      <c r="S24" s="112">
        <v>55.987000000000002</v>
      </c>
      <c r="T24" s="105">
        <v>2.7</v>
      </c>
      <c r="U24" s="102">
        <v>2064.3359999999998</v>
      </c>
      <c r="V24" s="113">
        <v>0.9</v>
      </c>
      <c r="W24" s="114">
        <v>0.66400000000000003</v>
      </c>
      <c r="X24" s="42">
        <v>3.2154963680387408E-2</v>
      </c>
      <c r="Y24" s="115">
        <v>2065</v>
      </c>
      <c r="Z24" s="117">
        <v>0.92888790050807113</v>
      </c>
    </row>
    <row r="25" spans="1:26" x14ac:dyDescent="0.3">
      <c r="A25" s="93">
        <v>1993</v>
      </c>
      <c r="B25" s="104">
        <v>447.786</v>
      </c>
      <c r="C25" s="105">
        <v>61.8</v>
      </c>
      <c r="D25" s="106">
        <v>103.935</v>
      </c>
      <c r="E25" s="105">
        <v>14.3</v>
      </c>
      <c r="F25" s="106">
        <v>173.39</v>
      </c>
      <c r="G25" s="105">
        <v>23.9</v>
      </c>
      <c r="H25" s="107"/>
      <c r="I25" s="99"/>
      <c r="J25" s="99"/>
      <c r="K25" s="99"/>
      <c r="L25" s="108">
        <v>725.11099999999999</v>
      </c>
      <c r="M25" s="105">
        <v>38.1</v>
      </c>
      <c r="N25" s="116">
        <v>-1.1000000000000001</v>
      </c>
      <c r="O25" s="110">
        <v>1176.875</v>
      </c>
      <c r="P25" s="105">
        <v>61.9</v>
      </c>
      <c r="Q25" s="108">
        <v>1901.9870000000001</v>
      </c>
      <c r="R25" s="111">
        <v>4.0999999999999996</v>
      </c>
      <c r="S25" s="112">
        <v>52.987000000000002</v>
      </c>
      <c r="T25" s="105">
        <v>2.7</v>
      </c>
      <c r="U25" s="102">
        <v>1954.9739999999999</v>
      </c>
      <c r="V25" s="113">
        <v>-5.3</v>
      </c>
      <c r="W25" s="114">
        <v>2.5999999999999999E-2</v>
      </c>
      <c r="X25" s="42">
        <v>1.3299232736572889E-3</v>
      </c>
      <c r="Y25" s="115">
        <v>1955</v>
      </c>
      <c r="Z25" s="117">
        <v>-5.3268765133171918</v>
      </c>
    </row>
    <row r="26" spans="1:26" x14ac:dyDescent="0.3">
      <c r="A26" s="93">
        <v>1994</v>
      </c>
      <c r="B26" s="104">
        <v>428.59</v>
      </c>
      <c r="C26" s="105">
        <v>61</v>
      </c>
      <c r="D26" s="106">
        <v>110.39400000000001</v>
      </c>
      <c r="E26" s="105">
        <v>15.7</v>
      </c>
      <c r="F26" s="106">
        <v>163.09399999999999</v>
      </c>
      <c r="G26" s="105">
        <v>23.2</v>
      </c>
      <c r="H26" s="107"/>
      <c r="I26" s="99"/>
      <c r="J26" s="99"/>
      <c r="K26" s="99"/>
      <c r="L26" s="108">
        <v>702.07799999999997</v>
      </c>
      <c r="M26" s="105">
        <v>35.5</v>
      </c>
      <c r="N26" s="116">
        <v>-3.2</v>
      </c>
      <c r="O26" s="110">
        <v>1277.191</v>
      </c>
      <c r="P26" s="105">
        <v>64.5</v>
      </c>
      <c r="Q26" s="108">
        <v>1979.269</v>
      </c>
      <c r="R26" s="111">
        <v>9.4</v>
      </c>
      <c r="S26" s="112">
        <v>37.665999999999997</v>
      </c>
      <c r="T26" s="105">
        <v>1.9</v>
      </c>
      <c r="U26" s="102">
        <v>2016.9349999999999</v>
      </c>
      <c r="V26" s="113">
        <v>3.2</v>
      </c>
      <c r="W26" s="114">
        <v>6.5000000000000002E-2</v>
      </c>
      <c r="X26" s="42">
        <v>3.2226078334159649E-3</v>
      </c>
      <c r="Y26" s="115">
        <v>2017</v>
      </c>
      <c r="Z26" s="117">
        <v>3.1713554987212276</v>
      </c>
    </row>
    <row r="27" spans="1:26" x14ac:dyDescent="0.3">
      <c r="A27" s="93">
        <v>1995</v>
      </c>
      <c r="B27" s="104">
        <v>478.55540000000002</v>
      </c>
      <c r="C27" s="105">
        <v>63.1</v>
      </c>
      <c r="D27" s="106">
        <v>108.128</v>
      </c>
      <c r="E27" s="105">
        <v>14.3</v>
      </c>
      <c r="F27" s="106">
        <v>171.64099999999999</v>
      </c>
      <c r="G27" s="105">
        <v>22.6</v>
      </c>
      <c r="H27" s="107"/>
      <c r="I27" s="99"/>
      <c r="J27" s="99"/>
      <c r="K27" s="99"/>
      <c r="L27" s="108">
        <v>758.32299999999998</v>
      </c>
      <c r="M27" s="105">
        <v>35</v>
      </c>
      <c r="N27" s="116">
        <v>8</v>
      </c>
      <c r="O27" s="110">
        <v>1407.711</v>
      </c>
      <c r="P27" s="105">
        <v>65</v>
      </c>
      <c r="Q27" s="108">
        <v>2166.0340000000001</v>
      </c>
      <c r="R27" s="111">
        <v>-3.9</v>
      </c>
      <c r="S27" s="112">
        <v>43</v>
      </c>
      <c r="T27" s="105">
        <v>1.9</v>
      </c>
      <c r="U27" s="102">
        <v>2209.0340000000001</v>
      </c>
      <c r="V27" s="113">
        <v>9.5</v>
      </c>
      <c r="W27" s="114">
        <v>0.37</v>
      </c>
      <c r="X27" s="42">
        <v>1.6746597724997328E-2</v>
      </c>
      <c r="Y27" s="115">
        <v>2209.404</v>
      </c>
      <c r="Z27" s="117">
        <v>9.5391175012394651</v>
      </c>
    </row>
    <row r="28" spans="1:26" x14ac:dyDescent="0.3">
      <c r="A28" s="93">
        <v>1996</v>
      </c>
      <c r="B28" s="104">
        <v>492.89600000000002</v>
      </c>
      <c r="C28" s="105">
        <v>63.7</v>
      </c>
      <c r="D28" s="106">
        <v>109.16800000000001</v>
      </c>
      <c r="E28" s="105">
        <v>14.1</v>
      </c>
      <c r="F28" s="106">
        <v>171.97300000000001</v>
      </c>
      <c r="G28" s="105">
        <v>22.2</v>
      </c>
      <c r="H28" s="107"/>
      <c r="I28" s="99"/>
      <c r="J28" s="99"/>
      <c r="K28" s="99"/>
      <c r="L28" s="108">
        <v>774.03700000000003</v>
      </c>
      <c r="M28" s="105">
        <v>37.200000000000003</v>
      </c>
      <c r="N28" s="116">
        <v>2.1</v>
      </c>
      <c r="O28" s="110">
        <v>1307.902</v>
      </c>
      <c r="P28" s="105">
        <v>62.8</v>
      </c>
      <c r="Q28" s="108">
        <v>2081.9389999999999</v>
      </c>
      <c r="R28" s="111">
        <v>2.1</v>
      </c>
      <c r="S28" s="112">
        <v>53.508000000000003</v>
      </c>
      <c r="T28" s="105">
        <v>2.5</v>
      </c>
      <c r="U28" s="102">
        <v>2135.4470000000001</v>
      </c>
      <c r="V28" s="113">
        <v>-3.3</v>
      </c>
      <c r="W28" s="114">
        <v>0.33800000000000002</v>
      </c>
      <c r="X28" s="42">
        <v>1.5825555556596024E-2</v>
      </c>
      <c r="Y28" s="115">
        <v>2135.7860000000001</v>
      </c>
      <c r="Z28" s="117">
        <v>-3.3320298143752765</v>
      </c>
    </row>
    <row r="29" spans="1:26" x14ac:dyDescent="0.3">
      <c r="A29" s="93">
        <v>1997</v>
      </c>
      <c r="B29" s="104">
        <v>473.63400000000001</v>
      </c>
      <c r="C29" s="105">
        <v>64.2</v>
      </c>
      <c r="D29" s="106">
        <v>102.246</v>
      </c>
      <c r="E29" s="105">
        <v>13.9</v>
      </c>
      <c r="F29" s="106">
        <v>162.072</v>
      </c>
      <c r="G29" s="105">
        <v>22</v>
      </c>
      <c r="H29" s="107"/>
      <c r="I29" s="99"/>
      <c r="J29" s="99"/>
      <c r="K29" s="99"/>
      <c r="L29" s="108">
        <v>737.952</v>
      </c>
      <c r="M29" s="105">
        <v>34.700000000000003</v>
      </c>
      <c r="N29" s="116">
        <v>-4.7</v>
      </c>
      <c r="O29" s="110">
        <v>1387.74</v>
      </c>
      <c r="P29" s="105">
        <v>65.3</v>
      </c>
      <c r="Q29" s="108">
        <v>2125.692</v>
      </c>
      <c r="R29" s="111">
        <v>-1.1000000000000001</v>
      </c>
      <c r="S29" s="112">
        <v>50.162999999999997</v>
      </c>
      <c r="T29" s="105">
        <v>2.2999999999999998</v>
      </c>
      <c r="U29" s="102">
        <v>2175.855</v>
      </c>
      <c r="V29" s="113">
        <v>1.9</v>
      </c>
      <c r="W29" s="114">
        <v>0.14499999999999999</v>
      </c>
      <c r="X29" s="42">
        <v>6.6636029411764712E-3</v>
      </c>
      <c r="Y29" s="115">
        <v>2176</v>
      </c>
      <c r="Z29" s="117">
        <v>1.8828665418726382</v>
      </c>
    </row>
    <row r="30" spans="1:26" x14ac:dyDescent="0.3">
      <c r="A30" s="93">
        <v>1998</v>
      </c>
      <c r="B30" s="104">
        <v>515.649</v>
      </c>
      <c r="C30" s="105">
        <v>64.3</v>
      </c>
      <c r="D30" s="106">
        <v>108.328</v>
      </c>
      <c r="E30" s="105">
        <v>13.5</v>
      </c>
      <c r="F30" s="106">
        <v>177.94499999999999</v>
      </c>
      <c r="G30" s="105">
        <v>22.2</v>
      </c>
      <c r="H30" s="107"/>
      <c r="I30" s="99"/>
      <c r="J30" s="99"/>
      <c r="K30" s="99"/>
      <c r="L30" s="108">
        <v>801.92200000000003</v>
      </c>
      <c r="M30" s="105">
        <v>38.1</v>
      </c>
      <c r="N30" s="116">
        <v>8.6999999999999993</v>
      </c>
      <c r="O30" s="118">
        <v>1300.6849999999999</v>
      </c>
      <c r="P30" s="119">
        <v>61.9</v>
      </c>
      <c r="Q30" s="120">
        <v>2102.607</v>
      </c>
      <c r="R30" s="117">
        <v>-1.0859992887022221</v>
      </c>
      <c r="S30" s="112">
        <v>51.746000000000002</v>
      </c>
      <c r="T30" s="105">
        <v>2.4</v>
      </c>
      <c r="U30" s="102">
        <v>2154.3530000000001</v>
      </c>
      <c r="V30" s="113">
        <v>-1</v>
      </c>
      <c r="W30" s="114">
        <v>1.1120000000000001</v>
      </c>
      <c r="X30" s="42">
        <v>5.1589796169272062E-2</v>
      </c>
      <c r="Y30" s="115">
        <v>2155.4650000000001</v>
      </c>
      <c r="Z30" s="117">
        <v>-0.94370404411764031</v>
      </c>
    </row>
    <row r="31" spans="1:26" x14ac:dyDescent="0.3">
      <c r="A31" s="93">
        <v>1999</v>
      </c>
      <c r="B31" s="104">
        <v>528.31700000000001</v>
      </c>
      <c r="C31" s="105">
        <v>63.2</v>
      </c>
      <c r="D31" s="106">
        <v>125.035</v>
      </c>
      <c r="E31" s="105">
        <v>15.5</v>
      </c>
      <c r="F31" s="106">
        <v>182.14400000000001</v>
      </c>
      <c r="G31" s="105">
        <v>21.8</v>
      </c>
      <c r="H31" s="107"/>
      <c r="I31" s="99"/>
      <c r="J31" s="99"/>
      <c r="K31" s="99"/>
      <c r="L31" s="108">
        <v>835.49599999999998</v>
      </c>
      <c r="M31" s="105">
        <v>38.6</v>
      </c>
      <c r="N31" s="116">
        <v>1.2</v>
      </c>
      <c r="O31" s="118">
        <v>1330.3789999999999</v>
      </c>
      <c r="P31" s="119">
        <v>61.4</v>
      </c>
      <c r="Q31" s="120">
        <v>2165.875</v>
      </c>
      <c r="R31" s="111">
        <v>3</v>
      </c>
      <c r="S31" s="112">
        <v>55.604999999999997</v>
      </c>
      <c r="T31" s="105">
        <v>2.5</v>
      </c>
      <c r="U31" s="102">
        <v>2221.48</v>
      </c>
      <c r="V31" s="113">
        <v>3.1</v>
      </c>
      <c r="W31" s="114">
        <v>1.4490000000000001</v>
      </c>
      <c r="X31" s="42">
        <v>6.5184268143516966E-2</v>
      </c>
      <c r="Y31" s="115">
        <v>2222.9290000000001</v>
      </c>
      <c r="Z31" s="117">
        <v>3.1299046841400777</v>
      </c>
    </row>
    <row r="32" spans="1:26" x14ac:dyDescent="0.3">
      <c r="A32" s="93">
        <v>2000</v>
      </c>
      <c r="B32" s="104">
        <v>510.69200000000001</v>
      </c>
      <c r="C32" s="105">
        <v>62.4</v>
      </c>
      <c r="D32" s="106">
        <v>127.72799999999999</v>
      </c>
      <c r="E32" s="105">
        <v>15.6</v>
      </c>
      <c r="F32" s="106">
        <v>180.53200000000001</v>
      </c>
      <c r="G32" s="105">
        <v>22</v>
      </c>
      <c r="H32" s="107"/>
      <c r="I32" s="99"/>
      <c r="J32" s="99"/>
      <c r="K32" s="99"/>
      <c r="L32" s="108">
        <v>818.952</v>
      </c>
      <c r="M32" s="105">
        <v>37.5</v>
      </c>
      <c r="N32" s="116">
        <v>-2</v>
      </c>
      <c r="O32" s="118">
        <v>1364.575</v>
      </c>
      <c r="P32" s="119">
        <v>62.5</v>
      </c>
      <c r="Q32" s="120">
        <v>2183.527</v>
      </c>
      <c r="R32" s="111">
        <v>0.8</v>
      </c>
      <c r="S32" s="112">
        <v>54.03</v>
      </c>
      <c r="T32" s="105">
        <v>2.4</v>
      </c>
      <c r="U32" s="102">
        <v>2237.5569999999998</v>
      </c>
      <c r="V32" s="113">
        <v>0.7</v>
      </c>
      <c r="W32" s="114">
        <v>1.6619999999999999</v>
      </c>
      <c r="X32" s="42">
        <v>7.4222306973994068E-2</v>
      </c>
      <c r="Y32" s="115">
        <v>2239.2189999999996</v>
      </c>
      <c r="Z32" s="117">
        <v>0.73281692757616224</v>
      </c>
    </row>
    <row r="33" spans="1:26" x14ac:dyDescent="0.3">
      <c r="A33" s="93">
        <v>2001</v>
      </c>
      <c r="B33" s="104">
        <v>530.31100000000004</v>
      </c>
      <c r="C33" s="105">
        <v>62.3</v>
      </c>
      <c r="D33" s="106">
        <v>132.02600000000001</v>
      </c>
      <c r="E33" s="105">
        <v>15.5</v>
      </c>
      <c r="F33" s="106">
        <v>188.34700000000001</v>
      </c>
      <c r="G33" s="105">
        <v>22.1</v>
      </c>
      <c r="H33" s="107"/>
      <c r="I33" s="99"/>
      <c r="J33" s="99"/>
      <c r="K33" s="99"/>
      <c r="L33" s="108">
        <v>850.68399999999997</v>
      </c>
      <c r="M33" s="105">
        <v>40.799999999999997</v>
      </c>
      <c r="N33" s="116">
        <v>3.9</v>
      </c>
      <c r="O33" s="118">
        <v>1235.604</v>
      </c>
      <c r="P33" s="119">
        <v>59.2</v>
      </c>
      <c r="Q33" s="120">
        <v>2086.288</v>
      </c>
      <c r="R33" s="111">
        <v>-4.5</v>
      </c>
      <c r="S33" s="112">
        <v>52.155999999999999</v>
      </c>
      <c r="T33" s="105">
        <v>2.4</v>
      </c>
      <c r="U33" s="102">
        <v>2138.444</v>
      </c>
      <c r="V33" s="113">
        <v>-4.4000000000000004</v>
      </c>
      <c r="W33" s="114">
        <v>1.9750000000000001</v>
      </c>
      <c r="X33" s="42">
        <v>9.2271653353852692E-2</v>
      </c>
      <c r="Y33" s="115">
        <v>2140.4189999999999</v>
      </c>
      <c r="Z33" s="117">
        <v>-4.41225266488002</v>
      </c>
    </row>
    <row r="34" spans="1:26" ht="4.5" customHeight="1" x14ac:dyDescent="0.3">
      <c r="A34" s="93"/>
      <c r="B34" s="104"/>
      <c r="C34" s="105"/>
      <c r="D34" s="106"/>
      <c r="E34" s="105"/>
      <c r="F34" s="106"/>
      <c r="G34" s="105"/>
      <c r="H34" s="107"/>
      <c r="I34" s="121"/>
      <c r="J34" s="99"/>
      <c r="K34" s="99"/>
      <c r="L34" s="108"/>
      <c r="M34" s="105"/>
      <c r="N34" s="116"/>
      <c r="O34" s="118"/>
      <c r="P34" s="119"/>
      <c r="Q34" s="120"/>
      <c r="R34" s="111"/>
      <c r="S34" s="112"/>
      <c r="T34" s="105"/>
      <c r="U34" s="102"/>
      <c r="V34" s="113"/>
      <c r="W34" s="114"/>
      <c r="X34" s="42"/>
      <c r="Y34" s="115"/>
      <c r="Z34" s="117"/>
    </row>
    <row r="35" spans="1:26" x14ac:dyDescent="0.3">
      <c r="A35" s="122" t="s">
        <v>54</v>
      </c>
      <c r="B35" s="104">
        <v>504.11</v>
      </c>
      <c r="C35" s="105">
        <v>55.128994476274009</v>
      </c>
      <c r="D35" s="106">
        <v>285.56700000000001</v>
      </c>
      <c r="E35" s="105">
        <v>31.229337973073612</v>
      </c>
      <c r="F35" s="106">
        <v>124.72799999999999</v>
      </c>
      <c r="G35" s="105">
        <v>13.640136523847382</v>
      </c>
      <c r="H35" s="123">
        <v>1.4E-2</v>
      </c>
      <c r="I35" s="105">
        <v>1.5310268049985836E-3</v>
      </c>
      <c r="J35" s="99"/>
      <c r="K35" s="99"/>
      <c r="L35" s="108">
        <v>914.41899999999998</v>
      </c>
      <c r="M35" s="105">
        <v>40.948815939255148</v>
      </c>
      <c r="N35" s="116"/>
      <c r="O35" s="118">
        <v>1318.6590000000001</v>
      </c>
      <c r="P35" s="119">
        <v>59.051184060744866</v>
      </c>
      <c r="Q35" s="120">
        <v>2233.078</v>
      </c>
      <c r="R35" s="100"/>
      <c r="S35" s="112">
        <v>56.317</v>
      </c>
      <c r="T35" s="105">
        <v>2.4599075301553466</v>
      </c>
      <c r="U35" s="102">
        <v>2289.395</v>
      </c>
      <c r="V35" s="23"/>
      <c r="W35" s="114">
        <v>1.6120000000000001</v>
      </c>
      <c r="X35" s="124">
        <v>7.03620722241355E-2</v>
      </c>
      <c r="Y35" s="115">
        <v>2291.0070000000001</v>
      </c>
      <c r="Z35" s="117"/>
    </row>
    <row r="36" spans="1:26" x14ac:dyDescent="0.3">
      <c r="A36" s="93">
        <v>2005</v>
      </c>
      <c r="B36" s="104">
        <v>554.98699999999997</v>
      </c>
      <c r="C36" s="105">
        <v>55.559537693774686</v>
      </c>
      <c r="D36" s="106">
        <v>306.99900000000002</v>
      </c>
      <c r="E36" s="105">
        <v>30.733553240798678</v>
      </c>
      <c r="F36" s="106">
        <v>136.78</v>
      </c>
      <c r="G36" s="105">
        <v>13.692993828241926</v>
      </c>
      <c r="H36" s="123">
        <v>0.13900000000000001</v>
      </c>
      <c r="I36" s="105">
        <v>1.3915237184717268E-2</v>
      </c>
      <c r="J36" s="99"/>
      <c r="K36" s="99"/>
      <c r="L36" s="108">
        <v>998.90499999999997</v>
      </c>
      <c r="M36" s="105">
        <v>42.291717825177606</v>
      </c>
      <c r="N36" s="109">
        <v>9.2393093319364539</v>
      </c>
      <c r="O36" s="110">
        <v>1363.0350000000001</v>
      </c>
      <c r="P36" s="119">
        <v>57.708282174822386</v>
      </c>
      <c r="Q36" s="120">
        <v>2361.94</v>
      </c>
      <c r="R36" s="117">
        <v>5.7706000417361185</v>
      </c>
      <c r="S36" s="112">
        <v>58.52</v>
      </c>
      <c r="T36" s="105">
        <v>2.4177222511423451</v>
      </c>
      <c r="U36" s="102">
        <v>2420.46</v>
      </c>
      <c r="V36" s="109">
        <v>5.7248749123676808</v>
      </c>
      <c r="W36" s="114">
        <v>1.5609999999999999</v>
      </c>
      <c r="X36" s="124">
        <v>6.4450308234321657E-2</v>
      </c>
      <c r="Y36" s="115">
        <v>2422.0210000000002</v>
      </c>
      <c r="Z36" s="117">
        <v>5.7186206764099854</v>
      </c>
    </row>
    <row r="37" spans="1:26" x14ac:dyDescent="0.3">
      <c r="A37" s="93">
        <v>2006</v>
      </c>
      <c r="B37" s="104">
        <v>524.25099999999998</v>
      </c>
      <c r="C37" s="105">
        <v>55.201806045915603</v>
      </c>
      <c r="D37" s="106">
        <v>296.22399999999999</v>
      </c>
      <c r="E37" s="105">
        <v>31.191356419244414</v>
      </c>
      <c r="F37" s="106">
        <v>129.02199999999999</v>
      </c>
      <c r="G37" s="105">
        <v>13.585567637746276</v>
      </c>
      <c r="H37" s="123">
        <v>0.20200000000000001</v>
      </c>
      <c r="I37" s="105">
        <v>2.126989709371075E-2</v>
      </c>
      <c r="J37" s="99"/>
      <c r="K37" s="99"/>
      <c r="L37" s="108">
        <v>949.69899999999984</v>
      </c>
      <c r="M37" s="105">
        <v>41.371665802668659</v>
      </c>
      <c r="N37" s="109">
        <v>-4.9259939633899252</v>
      </c>
      <c r="O37" s="110">
        <v>1345.8309999999999</v>
      </c>
      <c r="P37" s="119">
        <v>58.628334197331334</v>
      </c>
      <c r="Q37" s="120">
        <v>2295.5299999999997</v>
      </c>
      <c r="R37" s="117">
        <v>-2.8116717613487348</v>
      </c>
      <c r="S37" s="112">
        <v>55.648000000000003</v>
      </c>
      <c r="T37" s="105">
        <v>2.366813571749991</v>
      </c>
      <c r="U37" s="102">
        <v>2351.1779999999999</v>
      </c>
      <c r="V37" s="109">
        <v>-2.8623484792147007</v>
      </c>
      <c r="W37" s="114">
        <v>1.776</v>
      </c>
      <c r="X37" s="124">
        <v>7.5479588636241934E-2</v>
      </c>
      <c r="Y37" s="115">
        <v>2352.9539999999997</v>
      </c>
      <c r="Z37" s="117">
        <v>-2.8516268025752236</v>
      </c>
    </row>
    <row r="38" spans="1:26" x14ac:dyDescent="0.3">
      <c r="A38" s="93">
        <v>2007</v>
      </c>
      <c r="B38" s="104">
        <v>506.35399999999998</v>
      </c>
      <c r="C38" s="105">
        <v>54.557835589723148</v>
      </c>
      <c r="D38" s="106">
        <v>296.577</v>
      </c>
      <c r="E38" s="105">
        <v>31.955112837448347</v>
      </c>
      <c r="F38" s="106">
        <v>124.845</v>
      </c>
      <c r="G38" s="105">
        <v>13.45160299750567</v>
      </c>
      <c r="H38" s="123">
        <v>0.32900000000000001</v>
      </c>
      <c r="I38" s="105">
        <v>3.5448575322835241E-2</v>
      </c>
      <c r="J38" s="99"/>
      <c r="K38" s="99"/>
      <c r="L38" s="108">
        <v>928.10500000000002</v>
      </c>
      <c r="M38" s="105">
        <v>39.539392627759987</v>
      </c>
      <c r="N38" s="109">
        <v>-2.2737730586217135</v>
      </c>
      <c r="O38" s="110">
        <v>1419.1869999999999</v>
      </c>
      <c r="P38" s="119">
        <v>60.460607372240005</v>
      </c>
      <c r="Q38" s="120">
        <v>2347.2919999999999</v>
      </c>
      <c r="R38" s="117">
        <v>2.2549040962217952</v>
      </c>
      <c r="S38" s="112">
        <v>52.530999999999999</v>
      </c>
      <c r="T38" s="105">
        <v>2.1889531019579365</v>
      </c>
      <c r="U38" s="102">
        <v>2399.8229999999999</v>
      </c>
      <c r="V38" s="109">
        <v>2.0689628773321278</v>
      </c>
      <c r="W38" s="114">
        <v>1.45</v>
      </c>
      <c r="X38" s="124">
        <v>6.0384637648447308E-2</v>
      </c>
      <c r="Y38" s="115">
        <v>2401.2729999999997</v>
      </c>
      <c r="Z38" s="117">
        <v>2.0535463081726189</v>
      </c>
    </row>
    <row r="39" spans="1:26" x14ac:dyDescent="0.3">
      <c r="A39" s="93">
        <v>2008</v>
      </c>
      <c r="B39" s="104">
        <v>533.72299999999996</v>
      </c>
      <c r="C39" s="105">
        <v>54.658748299988524</v>
      </c>
      <c r="D39" s="106">
        <v>310.72300000000001</v>
      </c>
      <c r="E39" s="105">
        <v>31.821244818037332</v>
      </c>
      <c r="F39" s="106">
        <v>131.53299999999999</v>
      </c>
      <c r="G39" s="105">
        <v>13.470337872159138</v>
      </c>
      <c r="H39" s="123">
        <v>0.48499999999999999</v>
      </c>
      <c r="I39" s="105">
        <v>4.9669009815005986E-2</v>
      </c>
      <c r="J39" s="99"/>
      <c r="K39" s="99"/>
      <c r="L39" s="108">
        <v>976.46399999999994</v>
      </c>
      <c r="M39" s="105">
        <v>41.00648274871569</v>
      </c>
      <c r="N39" s="109">
        <v>5.2105095867385609</v>
      </c>
      <c r="O39" s="110">
        <v>1404.779</v>
      </c>
      <c r="P39" s="119">
        <v>58.99351725128431</v>
      </c>
      <c r="Q39" s="120">
        <v>2381.2429999999999</v>
      </c>
      <c r="R39" s="117">
        <v>1.4463901380825233</v>
      </c>
      <c r="S39" s="112">
        <v>55.539000000000001</v>
      </c>
      <c r="T39" s="105">
        <v>2.2791944457895696</v>
      </c>
      <c r="U39" s="102">
        <v>2436.7820000000002</v>
      </c>
      <c r="V39" s="109">
        <v>1.540071913636976</v>
      </c>
      <c r="W39" s="114">
        <v>0.154</v>
      </c>
      <c r="X39" s="124">
        <v>6.3194109324167724E-3</v>
      </c>
      <c r="Y39" s="115">
        <v>2436.9360000000001</v>
      </c>
      <c r="Z39" s="117">
        <v>1.4851705741080032</v>
      </c>
    </row>
    <row r="40" spans="1:26" x14ac:dyDescent="0.3">
      <c r="A40" s="93">
        <v>2009</v>
      </c>
      <c r="B40" s="125">
        <v>536.14599999999996</v>
      </c>
      <c r="C40" s="126">
        <v>54.701351755323003</v>
      </c>
      <c r="D40" s="127">
        <v>309.00599999999997</v>
      </c>
      <c r="E40" s="126">
        <v>31.526945832861458</v>
      </c>
      <c r="F40" s="127">
        <v>133.89599999999999</v>
      </c>
      <c r="G40" s="126">
        <v>13.661003149572556</v>
      </c>
      <c r="H40" s="127">
        <v>1.085</v>
      </c>
      <c r="I40" s="126">
        <v>0.11069926224298132</v>
      </c>
      <c r="J40" s="99"/>
      <c r="K40" s="99"/>
      <c r="L40" s="128">
        <v>980.13299999999992</v>
      </c>
      <c r="M40" s="126">
        <v>44.618488576257889</v>
      </c>
      <c r="N40" s="129">
        <v>0.3757434989922806</v>
      </c>
      <c r="O40" s="130">
        <v>1216.5640000000001</v>
      </c>
      <c r="P40" s="131">
        <v>55.381511423742104</v>
      </c>
      <c r="Q40" s="132">
        <v>2196.6970000000001</v>
      </c>
      <c r="R40" s="133">
        <v>-7.7499860367043523</v>
      </c>
      <c r="S40" s="134">
        <v>56.325000000000003</v>
      </c>
      <c r="T40" s="126">
        <v>2.4999755883431232</v>
      </c>
      <c r="U40" s="135">
        <v>2253.0219999999999</v>
      </c>
      <c r="V40" s="129">
        <v>-7.5410931302020536</v>
      </c>
      <c r="W40" s="136">
        <v>1.1579999999999999</v>
      </c>
      <c r="X40" s="137">
        <v>5.1371230336530349E-2</v>
      </c>
      <c r="Y40" s="138">
        <v>2254.1799999999998</v>
      </c>
      <c r="Z40" s="133">
        <v>-7.4994173010698804</v>
      </c>
    </row>
    <row r="41" spans="1:26" x14ac:dyDescent="0.3">
      <c r="A41" s="93">
        <v>2010</v>
      </c>
      <c r="B41" s="125">
        <v>591.49400000000003</v>
      </c>
      <c r="C41" s="126">
        <v>55.939057490613685</v>
      </c>
      <c r="D41" s="127">
        <v>317.63299999999998</v>
      </c>
      <c r="E41" s="126">
        <v>30.039342153793775</v>
      </c>
      <c r="F41" s="127">
        <v>146.96299999999999</v>
      </c>
      <c r="G41" s="126">
        <v>13.898656124986996</v>
      </c>
      <c r="H41" s="127">
        <v>1.3</v>
      </c>
      <c r="I41" s="126">
        <v>0.12294423060554764</v>
      </c>
      <c r="J41" s="99"/>
      <c r="K41" s="99"/>
      <c r="L41" s="128">
        <v>1057.3899999999999</v>
      </c>
      <c r="M41" s="126">
        <v>35.591739299320132</v>
      </c>
      <c r="N41" s="129">
        <v>7.8822976065493098</v>
      </c>
      <c r="O41" s="130">
        <v>1913.4960000000001</v>
      </c>
      <c r="P41" s="131">
        <v>64.408260700679861</v>
      </c>
      <c r="Q41" s="132">
        <v>2970.886</v>
      </c>
      <c r="R41" s="133">
        <v>35.243322133184499</v>
      </c>
      <c r="S41" s="134">
        <v>60.165999999999997</v>
      </c>
      <c r="T41" s="126">
        <v>1.9849873905165596</v>
      </c>
      <c r="U41" s="135">
        <v>3031.0520000000001</v>
      </c>
      <c r="V41" s="129">
        <v>34.532729817995573</v>
      </c>
      <c r="W41" s="136">
        <v>0.34300000000000003</v>
      </c>
      <c r="X41" s="137">
        <v>1.1314922667616726E-2</v>
      </c>
      <c r="Y41" s="138">
        <v>3031.395</v>
      </c>
      <c r="Z41" s="133">
        <v>34.478834875653241</v>
      </c>
    </row>
    <row r="42" spans="1:26" x14ac:dyDescent="0.3">
      <c r="A42" s="93">
        <v>2011</v>
      </c>
      <c r="B42" s="125">
        <v>536.34100000000001</v>
      </c>
      <c r="C42" s="126">
        <v>55.246411266398574</v>
      </c>
      <c r="D42" s="127">
        <v>297.45999999999998</v>
      </c>
      <c r="E42" s="126">
        <v>30.640203704924517</v>
      </c>
      <c r="F42" s="127">
        <v>135.023</v>
      </c>
      <c r="G42" s="126">
        <v>13.908196815874483</v>
      </c>
      <c r="H42" s="127">
        <v>1.992</v>
      </c>
      <c r="I42" s="126">
        <v>0.20518821280242602</v>
      </c>
      <c r="J42" s="99"/>
      <c r="K42" s="99"/>
      <c r="L42" s="128">
        <v>970.81599999999992</v>
      </c>
      <c r="M42" s="126">
        <v>33.589843218842105</v>
      </c>
      <c r="N42" s="129">
        <v>-8.1875183234189812</v>
      </c>
      <c r="O42" s="130">
        <v>1919.3910000000001</v>
      </c>
      <c r="P42" s="131">
        <v>66.410156781157895</v>
      </c>
      <c r="Q42" s="132">
        <v>2890.2069999999999</v>
      </c>
      <c r="R42" s="133">
        <v>-2.7156545219170338</v>
      </c>
      <c r="S42" s="134">
        <v>54.103999999999999</v>
      </c>
      <c r="T42" s="126">
        <v>1.8375776200272322</v>
      </c>
      <c r="U42" s="135">
        <v>2944.3109999999997</v>
      </c>
      <c r="V42" s="129">
        <v>-2.8617456909350429</v>
      </c>
      <c r="W42" s="136">
        <v>1.06338</v>
      </c>
      <c r="X42" s="137">
        <v>3.6103390021339159E-2</v>
      </c>
      <c r="Y42" s="138">
        <v>2945.3743799999997</v>
      </c>
      <c r="Z42" s="133">
        <v>-2.8376579099721493</v>
      </c>
    </row>
    <row r="43" spans="1:26" x14ac:dyDescent="0.3">
      <c r="A43" s="93">
        <v>2012</v>
      </c>
      <c r="B43" s="125">
        <v>593.54200000000003</v>
      </c>
      <c r="C43" s="126">
        <v>56.658988572590452</v>
      </c>
      <c r="D43" s="127">
        <v>303.64</v>
      </c>
      <c r="E43" s="126">
        <v>28.985202884010501</v>
      </c>
      <c r="F43" s="127">
        <v>148.422</v>
      </c>
      <c r="G43" s="126">
        <v>14.168231400509178</v>
      </c>
      <c r="H43" s="127">
        <v>1.9650000000000001</v>
      </c>
      <c r="I43" s="126">
        <v>0.18757714288987171</v>
      </c>
      <c r="J43" s="99"/>
      <c r="K43" s="99"/>
      <c r="L43" s="128">
        <v>1047.569</v>
      </c>
      <c r="M43" s="126">
        <v>35.180120427305361</v>
      </c>
      <c r="N43" s="129">
        <v>7.9060295668798259</v>
      </c>
      <c r="O43" s="130">
        <v>1930.1610000000001</v>
      </c>
      <c r="P43" s="131">
        <v>64.819879572694646</v>
      </c>
      <c r="Q43" s="132">
        <v>2977.73</v>
      </c>
      <c r="R43" s="133">
        <v>3.0282606055552472</v>
      </c>
      <c r="S43" s="134">
        <v>60.039000000000001</v>
      </c>
      <c r="T43" s="126">
        <v>1.9764175617040005</v>
      </c>
      <c r="U43" s="135">
        <v>3037.7690000000002</v>
      </c>
      <c r="V43" s="129">
        <v>3.1741891396663107</v>
      </c>
      <c r="W43" s="136">
        <v>0.45700000000000002</v>
      </c>
      <c r="X43" s="137">
        <v>1.5041672344321983E-2</v>
      </c>
      <c r="Y43" s="138">
        <v>3038.2260000000001</v>
      </c>
      <c r="Z43" s="133">
        <v>3.152455614148459</v>
      </c>
    </row>
    <row r="44" spans="1:26" x14ac:dyDescent="0.3">
      <c r="A44" s="93">
        <v>2013</v>
      </c>
      <c r="B44" s="125">
        <v>637.64700000000005</v>
      </c>
      <c r="C44" s="126">
        <v>58.244464397772333</v>
      </c>
      <c r="D44" s="127">
        <v>294.584</v>
      </c>
      <c r="E44" s="126">
        <v>26.908128322023572</v>
      </c>
      <c r="F44" s="127">
        <v>160.44999999999999</v>
      </c>
      <c r="G44" s="126">
        <v>14.655952764809635</v>
      </c>
      <c r="H44" s="127">
        <v>2.0960000000000001</v>
      </c>
      <c r="I44" s="126">
        <v>0.19145451539445935</v>
      </c>
      <c r="J44" s="99"/>
      <c r="K44" s="99"/>
      <c r="L44" s="128">
        <v>1094.777</v>
      </c>
      <c r="M44" s="126">
        <v>40.484724904804544</v>
      </c>
      <c r="N44" s="129">
        <v>4.506433466435154</v>
      </c>
      <c r="O44" s="130">
        <v>1609.396</v>
      </c>
      <c r="P44" s="131">
        <v>59.515275095195463</v>
      </c>
      <c r="Q44" s="132">
        <v>2704.1729999999998</v>
      </c>
      <c r="R44" s="133">
        <v>-9.1867630711985377</v>
      </c>
      <c r="S44" s="134">
        <v>66.486999999999995</v>
      </c>
      <c r="T44" s="126">
        <v>2.3996809424469259</v>
      </c>
      <c r="U44" s="135">
        <v>2770.66</v>
      </c>
      <c r="V44" s="129">
        <v>-8.7929332348839004</v>
      </c>
      <c r="W44" s="136">
        <v>1.667</v>
      </c>
      <c r="X44" s="137">
        <v>6.0129991880467214E-2</v>
      </c>
      <c r="Y44" s="138">
        <v>2772.3269999999998</v>
      </c>
      <c r="Z44" s="133">
        <v>-8.7517847586058561</v>
      </c>
    </row>
    <row r="45" spans="1:26" x14ac:dyDescent="0.3">
      <c r="A45" s="93">
        <v>2014</v>
      </c>
      <c r="B45" s="125">
        <v>573.76099999999997</v>
      </c>
      <c r="C45" s="126">
        <v>59.211783718851841</v>
      </c>
      <c r="D45" s="127">
        <v>246.93199999999999</v>
      </c>
      <c r="E45" s="126">
        <v>25.483231131540002</v>
      </c>
      <c r="F45" s="127">
        <v>146.01400000000001</v>
      </c>
      <c r="G45" s="126">
        <v>15.068555353055423</v>
      </c>
      <c r="H45" s="127">
        <v>2.2909999999999999</v>
      </c>
      <c r="I45" s="126">
        <v>0.23642979655272767</v>
      </c>
      <c r="J45" s="99"/>
      <c r="K45" s="99"/>
      <c r="L45" s="128">
        <v>968.99800000000005</v>
      </c>
      <c r="M45" s="126">
        <v>41.974803803124331</v>
      </c>
      <c r="N45" s="129">
        <v>-11.489006436927337</v>
      </c>
      <c r="O45" s="130">
        <v>1339.5250000000001</v>
      </c>
      <c r="P45" s="131">
        <v>58.025196196875662</v>
      </c>
      <c r="Q45" s="132">
        <v>2308.5230000000001</v>
      </c>
      <c r="R45" s="133">
        <v>-14.631090540435086</v>
      </c>
      <c r="S45" s="134">
        <v>51.064</v>
      </c>
      <c r="T45" s="126">
        <v>2.1641075323774883</v>
      </c>
      <c r="U45" s="135">
        <v>2359.587</v>
      </c>
      <c r="V45" s="129">
        <v>-14.83664542022478</v>
      </c>
      <c r="W45" s="136">
        <v>0.66800000000000004</v>
      </c>
      <c r="X45" s="137">
        <v>2.8302026687794329E-2</v>
      </c>
      <c r="Y45" s="138">
        <v>2360.2550000000001</v>
      </c>
      <c r="Z45" s="133">
        <v>-14.863758856729373</v>
      </c>
    </row>
    <row r="46" spans="1:26" x14ac:dyDescent="0.3">
      <c r="A46" s="93">
        <v>2015</v>
      </c>
      <c r="B46" s="125">
        <v>669.06100000000004</v>
      </c>
      <c r="C46" s="126">
        <v>59.520922499081486</v>
      </c>
      <c r="D46" s="127">
        <v>281.08499999999998</v>
      </c>
      <c r="E46" s="126">
        <v>25.005849243423718</v>
      </c>
      <c r="F46" s="127">
        <v>171.60900000000001</v>
      </c>
      <c r="G46" s="126">
        <v>15.266658778713563</v>
      </c>
      <c r="H46" s="127">
        <v>2.3220000000000001</v>
      </c>
      <c r="I46" s="126">
        <v>0.20656947878125795</v>
      </c>
      <c r="J46" s="99"/>
      <c r="K46" s="99"/>
      <c r="L46" s="128">
        <v>1124.0769999999998</v>
      </c>
      <c r="M46" s="126">
        <v>45.035352734067622</v>
      </c>
      <c r="N46" s="129">
        <v>16.004057799912871</v>
      </c>
      <c r="O46" s="130">
        <v>1371.9110000000001</v>
      </c>
      <c r="P46" s="131">
        <v>54.964647265932378</v>
      </c>
      <c r="Q46" s="132">
        <v>2495.9879999999998</v>
      </c>
      <c r="R46" s="133">
        <v>8.1205602023458159</v>
      </c>
      <c r="S46" s="134">
        <v>51.542000000000002</v>
      </c>
      <c r="T46" s="126">
        <v>2.023214643203417</v>
      </c>
      <c r="U46" s="135">
        <v>2547.5299999999997</v>
      </c>
      <c r="V46" s="129">
        <v>7.9650803297356587</v>
      </c>
      <c r="W46" s="136">
        <v>0.185</v>
      </c>
      <c r="X46" s="137">
        <v>7.2614087525488535E-3</v>
      </c>
      <c r="Y46" s="138">
        <v>2547.7149999999997</v>
      </c>
      <c r="Z46" s="133">
        <v>7.942362160020827</v>
      </c>
    </row>
    <row r="47" spans="1:26" x14ac:dyDescent="0.3">
      <c r="A47" s="93">
        <v>2016</v>
      </c>
      <c r="B47" s="125">
        <v>693.60199999999998</v>
      </c>
      <c r="C47" s="126">
        <v>63.907426637047216</v>
      </c>
      <c r="D47" s="127">
        <v>241.374</v>
      </c>
      <c r="E47" s="126">
        <v>22.239830907480997</v>
      </c>
      <c r="F47" s="127">
        <v>148.221</v>
      </c>
      <c r="G47" s="126">
        <v>13.656856069575602</v>
      </c>
      <c r="H47" s="127">
        <v>2.1259999999999999</v>
      </c>
      <c r="I47" s="126">
        <v>0.19588638589618018</v>
      </c>
      <c r="J47" s="99"/>
      <c r="K47" s="99"/>
      <c r="L47" s="128">
        <v>1085.3230000000001</v>
      </c>
      <c r="M47" s="126">
        <v>38.272508733937826</v>
      </c>
      <c r="N47" s="129">
        <v>-3.4476285877212756</v>
      </c>
      <c r="O47" s="130">
        <v>1750.454</v>
      </c>
      <c r="P47" s="131">
        <v>61.727491266062174</v>
      </c>
      <c r="Q47" s="132">
        <v>2835.777</v>
      </c>
      <c r="R47" s="133">
        <v>13.613406795224986</v>
      </c>
      <c r="S47" s="134">
        <v>48.794000000000004</v>
      </c>
      <c r="T47" s="126">
        <v>1.6915513606702699</v>
      </c>
      <c r="U47" s="135">
        <v>2884.5709999999999</v>
      </c>
      <c r="V47" s="129">
        <v>13.230109164563331</v>
      </c>
      <c r="W47" s="136">
        <v>0.08</v>
      </c>
      <c r="X47" s="137">
        <v>2.7732990923338735E-3</v>
      </c>
      <c r="Y47" s="138">
        <v>2884.6509999999998</v>
      </c>
      <c r="Z47" s="133">
        <v>13.225027132155684</v>
      </c>
    </row>
    <row r="48" spans="1:26" x14ac:dyDescent="0.3">
      <c r="A48" s="93">
        <v>2017</v>
      </c>
      <c r="B48" s="125">
        <v>703.28099999999995</v>
      </c>
      <c r="C48" s="126">
        <v>64.057160241042851</v>
      </c>
      <c r="D48" s="127">
        <v>240.97800000000001</v>
      </c>
      <c r="E48" s="126">
        <v>21.949073500586575</v>
      </c>
      <c r="F48" s="127">
        <v>151.46700000000001</v>
      </c>
      <c r="G48" s="126">
        <v>13.796115479061768</v>
      </c>
      <c r="H48" s="127">
        <v>2.17</v>
      </c>
      <c r="I48" s="126">
        <v>0.19765077930878694</v>
      </c>
      <c r="J48" s="99"/>
      <c r="K48" s="99"/>
      <c r="L48" s="128">
        <v>1097.8960000000002</v>
      </c>
      <c r="M48" s="126">
        <v>38.316959167354561</v>
      </c>
      <c r="N48" s="129">
        <v>1.1584569754810403</v>
      </c>
      <c r="O48" s="130">
        <v>1767.4044410000001</v>
      </c>
      <c r="P48" s="131">
        <v>61.683040832645439</v>
      </c>
      <c r="Q48" s="132">
        <v>2865.3004410000003</v>
      </c>
      <c r="R48" s="133">
        <v>1.0411058768020292</v>
      </c>
      <c r="S48" s="134">
        <v>56.308</v>
      </c>
      <c r="T48" s="126">
        <v>1.927294541246843</v>
      </c>
      <c r="U48" s="135">
        <v>2921.6084410000003</v>
      </c>
      <c r="V48" s="129">
        <v>1.28398437757297</v>
      </c>
      <c r="W48" s="136">
        <v>0.24975000000000003</v>
      </c>
      <c r="X48" s="137">
        <v>8.5476427558766489E-3</v>
      </c>
      <c r="Y48" s="138">
        <v>2921.8581910000003</v>
      </c>
      <c r="Z48" s="133">
        <v>1.2898333628574279</v>
      </c>
    </row>
    <row r="49" spans="1:27" x14ac:dyDescent="0.3">
      <c r="A49" s="93">
        <v>2018</v>
      </c>
      <c r="B49" s="125">
        <v>692.64400000000001</v>
      </c>
      <c r="C49" s="126">
        <v>66.205823371866529</v>
      </c>
      <c r="D49" s="127">
        <v>204.19200000000001</v>
      </c>
      <c r="E49" s="126">
        <v>19.517529186635802</v>
      </c>
      <c r="F49" s="127">
        <v>147.76300000000001</v>
      </c>
      <c r="G49" s="126">
        <v>14.123808303973053</v>
      </c>
      <c r="H49" s="127">
        <v>1.599</v>
      </c>
      <c r="I49" s="126">
        <v>0.15283913752463685</v>
      </c>
      <c r="J49" s="99"/>
      <c r="K49" s="99"/>
      <c r="L49" s="128">
        <v>1046.1979999999999</v>
      </c>
      <c r="M49" s="126">
        <v>39.506705239463123</v>
      </c>
      <c r="N49" s="129">
        <v>-4.7088248795878949</v>
      </c>
      <c r="O49" s="130">
        <v>1601.9549999999999</v>
      </c>
      <c r="P49" s="131">
        <v>60.493294760536877</v>
      </c>
      <c r="Q49" s="132">
        <v>2648.1529999999998</v>
      </c>
      <c r="R49" s="133">
        <v>-7.5785225832797929</v>
      </c>
      <c r="S49" s="134">
        <v>50.646999999999998</v>
      </c>
      <c r="T49" s="126">
        <v>1.8766488809841415</v>
      </c>
      <c r="U49" s="135">
        <v>2698.7999999999997</v>
      </c>
      <c r="V49" s="129">
        <v>-7.6262252625385454</v>
      </c>
      <c r="W49" s="136">
        <v>0.17799999999999999</v>
      </c>
      <c r="X49" s="137">
        <v>6.5950889558936757E-3</v>
      </c>
      <c r="Y49" s="138">
        <v>2698.9779999999996</v>
      </c>
      <c r="Z49" s="133">
        <v>-7.6280290291473847</v>
      </c>
      <c r="AA49" s="139"/>
    </row>
    <row r="50" spans="1:27" x14ac:dyDescent="0.3">
      <c r="A50" s="93">
        <v>2019</v>
      </c>
      <c r="B50" s="125">
        <v>739.5</v>
      </c>
      <c r="C50" s="126">
        <v>66.687708539994588</v>
      </c>
      <c r="D50" s="127">
        <v>208.04900000000001</v>
      </c>
      <c r="E50" s="126">
        <v>18.761745874289836</v>
      </c>
      <c r="F50" s="127">
        <v>159.411</v>
      </c>
      <c r="G50" s="126">
        <v>14.375597438903418</v>
      </c>
      <c r="H50" s="127">
        <v>2.5462099999999999</v>
      </c>
      <c r="I50" s="126">
        <v>0.22961583551267017</v>
      </c>
      <c r="J50" s="99"/>
      <c r="K50" s="99"/>
      <c r="L50" s="128">
        <v>1108.9000000000001</v>
      </c>
      <c r="M50" s="126">
        <v>40.767093393370651</v>
      </c>
      <c r="N50" s="129">
        <v>5.9933205760286521</v>
      </c>
      <c r="O50" s="130">
        <v>1516.8340000000001</v>
      </c>
      <c r="P50" s="131">
        <v>55.764192749788052</v>
      </c>
      <c r="Q50" s="132">
        <v>2720.0860000000002</v>
      </c>
      <c r="R50" s="133">
        <v>2.7163460721491717</v>
      </c>
      <c r="S50" s="134">
        <v>53.097000000000001</v>
      </c>
      <c r="T50" s="126">
        <v>1.9146590758705788</v>
      </c>
      <c r="U50" s="135">
        <v>2773.1830000000004</v>
      </c>
      <c r="V50" s="129">
        <v>2.7561508818734524</v>
      </c>
      <c r="W50" s="136">
        <v>0.63380999999999998</v>
      </c>
      <c r="X50" s="137">
        <v>2.284974255383505E-2</v>
      </c>
      <c r="Y50" s="138">
        <v>2773.8168100000003</v>
      </c>
      <c r="Z50" s="133">
        <v>2.7728573556361207</v>
      </c>
      <c r="AA50" s="139"/>
    </row>
    <row r="51" spans="1:27" x14ac:dyDescent="0.3">
      <c r="A51" s="93">
        <v>2020</v>
      </c>
      <c r="B51" s="125">
        <v>667.07275000000004</v>
      </c>
      <c r="C51" s="126">
        <v>67.008814665996979</v>
      </c>
      <c r="D51" s="127">
        <v>181.72725</v>
      </c>
      <c r="E51" s="126">
        <v>18.254871923656456</v>
      </c>
      <c r="F51" s="127">
        <v>144.30000000000001</v>
      </c>
      <c r="G51" s="126">
        <v>14.495228528377702</v>
      </c>
      <c r="H51" s="127">
        <v>2.4</v>
      </c>
      <c r="I51" s="126">
        <v>0.24108488196885985</v>
      </c>
      <c r="J51" s="99"/>
      <c r="K51" s="99"/>
      <c r="L51" s="128">
        <v>995.5</v>
      </c>
      <c r="M51" s="126">
        <v>42.946505608283005</v>
      </c>
      <c r="N51" s="129">
        <v>-10.226350437370375</v>
      </c>
      <c r="O51" s="130">
        <v>1322.5</v>
      </c>
      <c r="P51" s="131">
        <v>57.053494391716995</v>
      </c>
      <c r="Q51" s="132">
        <v>2318</v>
      </c>
      <c r="R51" s="133">
        <v>-11.718779753970363</v>
      </c>
      <c r="S51" s="134">
        <v>40.042999999999999</v>
      </c>
      <c r="T51" s="126">
        <v>1.6981454536664511</v>
      </c>
      <c r="U51" s="135">
        <v>2358.0430000000001</v>
      </c>
      <c r="V51" s="129">
        <v>-11.973807645745456</v>
      </c>
      <c r="W51" s="136">
        <v>2.7229999999999999</v>
      </c>
      <c r="X51" s="137">
        <v>0.11534391803338408</v>
      </c>
      <c r="Y51" s="138">
        <v>2360.7660000000001</v>
      </c>
      <c r="Z51" s="133">
        <v>-11.893003872714287</v>
      </c>
      <c r="AA51" s="139"/>
    </row>
    <row r="52" spans="1:27" x14ac:dyDescent="0.3">
      <c r="A52" s="93">
        <v>2021</v>
      </c>
      <c r="B52" s="125">
        <v>863.91099999999994</v>
      </c>
      <c r="C52" s="126">
        <v>71.63637147616808</v>
      </c>
      <c r="D52" s="127">
        <v>194.25700000000001</v>
      </c>
      <c r="E52" s="126">
        <v>16.107986371103024</v>
      </c>
      <c r="F52" s="127">
        <v>144.84</v>
      </c>
      <c r="G52" s="126">
        <v>12.010278888228285</v>
      </c>
      <c r="H52" s="127">
        <v>2.5</v>
      </c>
      <c r="I52" s="126">
        <v>0.20730252154495102</v>
      </c>
      <c r="J52" s="99">
        <v>0.45900000000017371</v>
      </c>
      <c r="K52" s="99"/>
      <c r="L52" s="128">
        <v>1205.9670000000001</v>
      </c>
      <c r="M52" s="126">
        <v>50.333499864145914</v>
      </c>
      <c r="N52" s="129">
        <v>21.141838272225023</v>
      </c>
      <c r="O52" s="278">
        <v>1189.9860000000001</v>
      </c>
      <c r="P52" s="131">
        <v>49.666500135854079</v>
      </c>
      <c r="Q52" s="132">
        <v>2395.9530000000004</v>
      </c>
      <c r="R52" s="133">
        <v>3.3629421915444531</v>
      </c>
      <c r="S52" s="134">
        <v>33.78</v>
      </c>
      <c r="T52" s="126">
        <v>1.390276215534793</v>
      </c>
      <c r="U52" s="135">
        <v>2429.7330000000006</v>
      </c>
      <c r="V52" s="129">
        <v>3.0402329389243752</v>
      </c>
      <c r="W52" s="136">
        <v>3.649</v>
      </c>
      <c r="X52" s="137">
        <v>0.14995590499148917</v>
      </c>
      <c r="Y52" s="138">
        <v>2433.3820000000005</v>
      </c>
      <c r="Z52" s="133">
        <v>3.0759507719104917</v>
      </c>
      <c r="AA52" s="139"/>
    </row>
    <row r="53" spans="1:27" x14ac:dyDescent="0.3">
      <c r="A53" s="93">
        <v>2022</v>
      </c>
      <c r="B53" s="125">
        <v>771.81299999999999</v>
      </c>
      <c r="C53" s="126">
        <v>71.609987469937565</v>
      </c>
      <c r="D53" s="127">
        <v>170.667</v>
      </c>
      <c r="E53" s="126">
        <v>15.834744596854206</v>
      </c>
      <c r="F53" s="127">
        <v>128.94</v>
      </c>
      <c r="G53" s="126">
        <v>11.96324988614308</v>
      </c>
      <c r="H53" s="127">
        <v>2.0129999999999999</v>
      </c>
      <c r="I53" s="126">
        <v>0.18676921064685917</v>
      </c>
      <c r="J53" s="99">
        <v>4.3677750999999372</v>
      </c>
      <c r="K53" s="99">
        <v>0.40524883641827852</v>
      </c>
      <c r="L53" s="128">
        <v>1077.8007751</v>
      </c>
      <c r="M53" s="126">
        <v>49.236775146161904</v>
      </c>
      <c r="N53" s="129">
        <v>-10.627672639466924</v>
      </c>
      <c r="O53" s="278">
        <v>1111.2149999999999</v>
      </c>
      <c r="P53" s="131">
        <v>50.763224853838111</v>
      </c>
      <c r="Q53" s="132">
        <v>2189.0157750999997</v>
      </c>
      <c r="R53" s="133">
        <v>-8.6369484251152127</v>
      </c>
      <c r="S53" s="134">
        <v>33.627871999999996</v>
      </c>
      <c r="T53" s="126">
        <v>1.5129673190696156</v>
      </c>
      <c r="U53" s="135">
        <v>2222.6436470999997</v>
      </c>
      <c r="V53" s="129">
        <v>-8.5231320848834358</v>
      </c>
      <c r="W53" s="136" t="s">
        <v>23</v>
      </c>
      <c r="X53" s="137" t="s">
        <v>23</v>
      </c>
      <c r="Y53" s="138">
        <v>2222.6436470999997</v>
      </c>
      <c r="Z53" s="133">
        <v>-8.6603070500234143</v>
      </c>
      <c r="AA53" s="139"/>
    </row>
    <row r="54" spans="1:27" x14ac:dyDescent="0.3">
      <c r="A54" s="93">
        <v>2023</v>
      </c>
      <c r="B54" s="125">
        <v>761.39200000000005</v>
      </c>
      <c r="C54" s="126">
        <v>72.382545869379229</v>
      </c>
      <c r="D54" s="127">
        <v>126.79300000000001</v>
      </c>
      <c r="E54" s="126">
        <v>12.053712330069398</v>
      </c>
      <c r="F54" s="127">
        <v>123.27500000000001</v>
      </c>
      <c r="G54" s="126">
        <v>11.719269892575339</v>
      </c>
      <c r="H54" s="127">
        <v>3.484</v>
      </c>
      <c r="I54" s="126">
        <v>0.33121019108280247</v>
      </c>
      <c r="J54" s="99">
        <v>36.956000000000131</v>
      </c>
      <c r="K54" s="99">
        <v>3.5132617168932532</v>
      </c>
      <c r="L54" s="128">
        <v>1051.9000000000001</v>
      </c>
      <c r="M54" s="126">
        <v>50.362795017822556</v>
      </c>
      <c r="N54" s="129">
        <v>-2.4031134230346796</v>
      </c>
      <c r="O54" s="278">
        <v>1032.3419999999999</v>
      </c>
      <c r="P54" s="131">
        <v>49.530812640758597</v>
      </c>
      <c r="Q54" s="132">
        <v>2084.2420000000002</v>
      </c>
      <c r="R54" s="133">
        <v>-4.786341710818105</v>
      </c>
      <c r="S54" s="134">
        <v>41.856999999999999</v>
      </c>
      <c r="T54" s="126">
        <v>1.968722999258266</v>
      </c>
      <c r="U54" s="135">
        <v>2126.0990000000002</v>
      </c>
      <c r="V54" s="129">
        <v>-4.3436853778142286</v>
      </c>
      <c r="W54" s="136">
        <v>0</v>
      </c>
      <c r="X54" s="137">
        <v>0</v>
      </c>
      <c r="Y54" s="138">
        <v>2126.0990000000002</v>
      </c>
      <c r="Z54" s="133">
        <v>-4.3436853778142286</v>
      </c>
      <c r="AA54" s="139"/>
    </row>
    <row r="55" spans="1:27" x14ac:dyDescent="0.3">
      <c r="A55" s="93"/>
      <c r="B55" s="270"/>
      <c r="C55" s="271"/>
      <c r="D55" s="272"/>
      <c r="E55" s="271"/>
      <c r="F55" s="273"/>
      <c r="G55" s="271"/>
      <c r="H55" s="273"/>
      <c r="I55" s="271"/>
      <c r="J55" s="274"/>
      <c r="K55" s="274"/>
      <c r="L55" s="128"/>
      <c r="M55" s="271"/>
      <c r="N55" s="276"/>
      <c r="O55" s="130"/>
      <c r="P55" s="131"/>
      <c r="Q55" s="132"/>
      <c r="R55" s="133"/>
      <c r="S55" s="134"/>
      <c r="T55" s="126"/>
      <c r="U55" s="135"/>
      <c r="V55" s="129"/>
      <c r="W55" s="136"/>
      <c r="X55" s="137"/>
      <c r="Y55" s="138"/>
      <c r="Z55" s="133"/>
      <c r="AA55" s="139"/>
    </row>
    <row r="56" spans="1:27" ht="15.5" x14ac:dyDescent="0.3">
      <c r="A56" s="85" t="s">
        <v>55</v>
      </c>
      <c r="B56" s="154"/>
      <c r="C56" s="155"/>
      <c r="D56" s="156"/>
      <c r="E56" s="155"/>
      <c r="F56" s="157" t="s">
        <v>56</v>
      </c>
      <c r="G56" s="155"/>
      <c r="H56" s="169">
        <v>4</v>
      </c>
      <c r="I56" s="155"/>
      <c r="J56" s="155"/>
      <c r="K56" s="155"/>
      <c r="L56" s="156"/>
      <c r="M56" s="158"/>
      <c r="N56" s="159"/>
      <c r="O56" s="154"/>
      <c r="P56" s="155"/>
      <c r="Q56" s="156"/>
      <c r="R56" s="160"/>
      <c r="S56" s="161"/>
      <c r="T56" s="155"/>
      <c r="U56" s="162"/>
      <c r="V56" s="163"/>
      <c r="W56" s="164"/>
      <c r="X56" s="162"/>
      <c r="Y56" s="164"/>
      <c r="Z56" s="160"/>
    </row>
    <row r="57" spans="1:27" x14ac:dyDescent="0.3">
      <c r="A57" s="93">
        <v>2013</v>
      </c>
      <c r="B57" s="53">
        <v>14248.361999999999</v>
      </c>
      <c r="C57" s="131">
        <v>42.328959313361395</v>
      </c>
      <c r="D57" s="48">
        <v>11045.328</v>
      </c>
      <c r="E57" s="131">
        <v>32.81340265742346</v>
      </c>
      <c r="F57" s="48">
        <v>8058.9780000000001</v>
      </c>
      <c r="G57" s="131">
        <v>23.941569695469177</v>
      </c>
      <c r="H57" s="48">
        <v>308.358</v>
      </c>
      <c r="I57" s="131">
        <v>0.91606833374597674</v>
      </c>
      <c r="J57" s="131"/>
      <c r="K57" s="131"/>
      <c r="L57" s="48">
        <v>33661.025999999998</v>
      </c>
      <c r="M57" s="131">
        <v>100</v>
      </c>
      <c r="N57" s="165">
        <v>9.6999999999999993</v>
      </c>
      <c r="O57" s="53"/>
      <c r="P57" s="131"/>
      <c r="Q57" s="48"/>
      <c r="R57" s="166"/>
      <c r="S57" s="167"/>
      <c r="T57" s="131"/>
      <c r="U57" s="48"/>
      <c r="V57" s="165"/>
      <c r="W57" s="53"/>
      <c r="X57" s="168"/>
      <c r="Y57" s="51">
        <v>33661.025999999998</v>
      </c>
      <c r="Z57" s="166"/>
    </row>
    <row r="58" spans="1:27" x14ac:dyDescent="0.3">
      <c r="A58" s="93">
        <v>2014</v>
      </c>
      <c r="B58" s="53">
        <v>11812.056</v>
      </c>
      <c r="C58" s="131">
        <v>39.701213818860879</v>
      </c>
      <c r="D58" s="48">
        <v>11170.338</v>
      </c>
      <c r="E58" s="131">
        <v>37.54435107376284</v>
      </c>
      <c r="F58" s="48">
        <v>6353.2860000000001</v>
      </c>
      <c r="G58" s="131">
        <v>21.353874883286647</v>
      </c>
      <c r="H58" s="48">
        <v>416.7</v>
      </c>
      <c r="I58" s="131">
        <v>1.400560224089636</v>
      </c>
      <c r="J58" s="131"/>
      <c r="K58" s="131"/>
      <c r="L58" s="48">
        <v>29752.38</v>
      </c>
      <c r="M58" s="131">
        <v>100</v>
      </c>
      <c r="N58" s="165">
        <v>-11.6</v>
      </c>
      <c r="O58" s="263"/>
      <c r="P58" s="131"/>
      <c r="Q58" s="48"/>
      <c r="R58" s="166"/>
      <c r="S58" s="167"/>
      <c r="T58" s="131"/>
      <c r="U58" s="48"/>
      <c r="V58" s="165"/>
      <c r="W58" s="53"/>
      <c r="X58" s="168"/>
      <c r="Y58" s="51">
        <v>29752.38</v>
      </c>
      <c r="Z58" s="166"/>
    </row>
    <row r="59" spans="1:27" x14ac:dyDescent="0.3">
      <c r="A59" s="93">
        <v>2015</v>
      </c>
      <c r="B59" s="40">
        <v>12851.028</v>
      </c>
      <c r="C59" s="119">
        <v>40.959801664600668</v>
      </c>
      <c r="D59" s="37">
        <v>10936.985999999999</v>
      </c>
      <c r="E59" s="119">
        <v>34.859217283513374</v>
      </c>
      <c r="F59" s="37">
        <v>7200.576</v>
      </c>
      <c r="G59" s="119">
        <v>22.95023906499026</v>
      </c>
      <c r="H59" s="37">
        <v>386.142</v>
      </c>
      <c r="I59" s="119">
        <v>1.2307419868956968</v>
      </c>
      <c r="J59" s="119"/>
      <c r="K59" s="119"/>
      <c r="L59" s="48">
        <v>31374.731999999996</v>
      </c>
      <c r="M59" s="119">
        <v>100</v>
      </c>
      <c r="N59" s="116">
        <v>5.4</v>
      </c>
      <c r="O59" s="263"/>
      <c r="P59" s="119"/>
      <c r="Q59" s="37"/>
      <c r="R59" s="140"/>
      <c r="S59" s="45"/>
      <c r="T59" s="119"/>
      <c r="U59" s="37"/>
      <c r="V59" s="116"/>
      <c r="W59" s="40"/>
      <c r="X59" s="38"/>
      <c r="Y59" s="44">
        <v>31374.731999999996</v>
      </c>
      <c r="Z59" s="140"/>
    </row>
    <row r="60" spans="1:27" x14ac:dyDescent="0.3">
      <c r="A60" s="93">
        <v>2016</v>
      </c>
      <c r="B60" s="40">
        <v>13609.422</v>
      </c>
      <c r="C60" s="119">
        <v>41.789644289004521</v>
      </c>
      <c r="D60" s="37">
        <v>11078.663999999999</v>
      </c>
      <c r="E60" s="119">
        <v>34.018595922545423</v>
      </c>
      <c r="F60" s="37">
        <v>7617.2759999999998</v>
      </c>
      <c r="G60" s="119">
        <v>23.389917256674913</v>
      </c>
      <c r="H60" s="37">
        <v>261.13200000000001</v>
      </c>
      <c r="I60" s="119">
        <v>0.80184253177514286</v>
      </c>
      <c r="J60" s="119"/>
      <c r="K60" s="119"/>
      <c r="L60" s="48">
        <v>32566.493999999999</v>
      </c>
      <c r="M60" s="119">
        <v>100</v>
      </c>
      <c r="N60" s="116">
        <v>3.8</v>
      </c>
      <c r="O60" s="263"/>
      <c r="P60" s="119"/>
      <c r="Q60" s="37"/>
      <c r="R60" s="140"/>
      <c r="S60" s="45"/>
      <c r="T60" s="119"/>
      <c r="U60" s="37"/>
      <c r="V60" s="116"/>
      <c r="W60" s="40"/>
      <c r="X60" s="38"/>
      <c r="Y60" s="44">
        <v>32566.493999999999</v>
      </c>
      <c r="Z60" s="140"/>
    </row>
    <row r="61" spans="1:27" x14ac:dyDescent="0.3">
      <c r="A61" s="93">
        <v>2017</v>
      </c>
      <c r="B61" s="40">
        <v>13470.521999999999</v>
      </c>
      <c r="C61" s="119">
        <v>40.785600134578182</v>
      </c>
      <c r="D61" s="37">
        <v>11367.575999999999</v>
      </c>
      <c r="E61" s="119">
        <v>34.418369921776431</v>
      </c>
      <c r="F61" s="37">
        <v>7900.6319999999996</v>
      </c>
      <c r="G61" s="119">
        <v>23.921271763815291</v>
      </c>
      <c r="H61" s="37">
        <v>288.91199999999998</v>
      </c>
      <c r="I61" s="119">
        <v>0.87475817983009507</v>
      </c>
      <c r="J61" s="119"/>
      <c r="K61" s="119"/>
      <c r="L61" s="48">
        <v>33027.642</v>
      </c>
      <c r="M61" s="119">
        <v>100</v>
      </c>
      <c r="N61" s="116">
        <v>1.4</v>
      </c>
      <c r="O61" s="263"/>
      <c r="P61" s="119"/>
      <c r="Q61" s="37"/>
      <c r="R61" s="140"/>
      <c r="S61" s="45"/>
      <c r="T61" s="119"/>
      <c r="U61" s="37"/>
      <c r="V61" s="116"/>
      <c r="W61" s="40"/>
      <c r="X61" s="38"/>
      <c r="Y61" s="44">
        <v>33027.642</v>
      </c>
      <c r="Z61" s="140"/>
    </row>
    <row r="62" spans="1:27" x14ac:dyDescent="0.3">
      <c r="A62" s="93">
        <v>2018</v>
      </c>
      <c r="B62" s="40">
        <v>12798.245999999999</v>
      </c>
      <c r="C62" s="119">
        <v>41.031350195938728</v>
      </c>
      <c r="D62" s="37">
        <v>10898.093999999999</v>
      </c>
      <c r="E62" s="119">
        <v>34.939437121482008</v>
      </c>
      <c r="F62" s="37">
        <v>7195.0199999999995</v>
      </c>
      <c r="G62" s="119">
        <v>23.067331670822945</v>
      </c>
      <c r="H62" s="37">
        <v>300.024</v>
      </c>
      <c r="I62" s="119">
        <v>0.96188101175632357</v>
      </c>
      <c r="J62" s="119"/>
      <c r="K62" s="119"/>
      <c r="L62" s="48">
        <v>31191.383999999998</v>
      </c>
      <c r="M62" s="119">
        <v>100</v>
      </c>
      <c r="N62" s="116">
        <v>-5.6</v>
      </c>
      <c r="O62" s="263"/>
      <c r="P62" s="119"/>
      <c r="Q62" s="37"/>
      <c r="R62" s="140"/>
      <c r="S62" s="45"/>
      <c r="T62" s="119"/>
      <c r="U62" s="37"/>
      <c r="V62" s="116"/>
      <c r="W62" s="40"/>
      <c r="X62" s="38"/>
      <c r="Y62" s="44">
        <v>31191.383999999998</v>
      </c>
      <c r="Z62" s="140"/>
    </row>
    <row r="63" spans="1:27" x14ac:dyDescent="0.3">
      <c r="A63" s="93">
        <v>2019</v>
      </c>
      <c r="B63" s="40">
        <v>13259.394</v>
      </c>
      <c r="C63" s="119">
        <v>41.432291666666664</v>
      </c>
      <c r="D63" s="37">
        <v>10964.766</v>
      </c>
      <c r="E63" s="119">
        <v>34.262152777777779</v>
      </c>
      <c r="F63" s="37">
        <v>7450.5959999999995</v>
      </c>
      <c r="G63" s="119">
        <v>23.28125</v>
      </c>
      <c r="H63" s="37">
        <v>327.80399999999997</v>
      </c>
      <c r="I63" s="119">
        <v>1.0243055555555556</v>
      </c>
      <c r="J63" s="119"/>
      <c r="K63" s="119"/>
      <c r="L63" s="48">
        <v>32002.559999999998</v>
      </c>
      <c r="M63" s="119">
        <v>100</v>
      </c>
      <c r="N63" s="116">
        <v>2.6</v>
      </c>
      <c r="O63" s="263"/>
      <c r="P63" s="119"/>
      <c r="Q63" s="37"/>
      <c r="R63" s="140"/>
      <c r="S63" s="45"/>
      <c r="T63" s="119"/>
      <c r="U63" s="37"/>
      <c r="V63" s="116"/>
      <c r="W63" s="40"/>
      <c r="X63" s="38"/>
      <c r="Y63" s="44">
        <v>32002.559999999998</v>
      </c>
      <c r="Z63" s="140"/>
    </row>
    <row r="64" spans="1:27" x14ac:dyDescent="0.3">
      <c r="A64" s="93">
        <v>2020</v>
      </c>
      <c r="B64" s="40">
        <v>13158.333000000001</v>
      </c>
      <c r="C64" s="119">
        <v>41.957484923205847</v>
      </c>
      <c r="D64" s="37">
        <v>10583.333000000001</v>
      </c>
      <c r="E64" s="119">
        <v>33.746678609271164</v>
      </c>
      <c r="F64" s="37">
        <v>7325</v>
      </c>
      <c r="G64" s="119">
        <v>23.356953883328746</v>
      </c>
      <c r="H64" s="37">
        <v>294.44400000000002</v>
      </c>
      <c r="I64" s="119">
        <v>0.93888258419424564</v>
      </c>
      <c r="J64" s="119"/>
      <c r="K64" s="119"/>
      <c r="L64" s="48">
        <v>31361.11</v>
      </c>
      <c r="M64" s="119">
        <v>100</v>
      </c>
      <c r="N64" s="116">
        <v>-2</v>
      </c>
      <c r="O64" s="263"/>
      <c r="P64" s="119"/>
      <c r="Q64" s="37"/>
      <c r="R64" s="140"/>
      <c r="S64" s="45"/>
      <c r="T64" s="119"/>
      <c r="U64" s="37"/>
      <c r="V64" s="116"/>
      <c r="W64" s="40"/>
      <c r="X64" s="38"/>
      <c r="Y64" s="44">
        <v>31361.11</v>
      </c>
      <c r="Z64" s="140"/>
    </row>
    <row r="65" spans="1:26" x14ac:dyDescent="0.3">
      <c r="A65" s="93">
        <v>2021</v>
      </c>
      <c r="B65" s="40">
        <v>14816.666999999999</v>
      </c>
      <c r="C65" s="119">
        <v>43.542860397341279</v>
      </c>
      <c r="D65" s="37">
        <v>11025</v>
      </c>
      <c r="E65" s="119">
        <v>32.40000169273479</v>
      </c>
      <c r="F65" s="37">
        <v>8002.7759999999998</v>
      </c>
      <c r="G65" s="119">
        <v>23.518363351163472</v>
      </c>
      <c r="H65" s="37">
        <v>183.333</v>
      </c>
      <c r="I65" s="119">
        <v>0.53877455876046676</v>
      </c>
      <c r="J65" s="119"/>
      <c r="K65" s="119"/>
      <c r="L65" s="48">
        <v>34027.775999999998</v>
      </c>
      <c r="M65" s="119">
        <v>100</v>
      </c>
      <c r="N65" s="116">
        <v>8.31</v>
      </c>
      <c r="O65" s="263"/>
      <c r="P65" s="119"/>
      <c r="Q65" s="37"/>
      <c r="R65" s="140"/>
      <c r="S65" s="45"/>
      <c r="T65" s="119"/>
      <c r="U65" s="37"/>
      <c r="V65" s="116"/>
      <c r="W65" s="40"/>
      <c r="X65" s="38"/>
      <c r="Y65" s="44">
        <v>34027.775999999998</v>
      </c>
      <c r="Z65" s="140"/>
    </row>
    <row r="66" spans="1:26" x14ac:dyDescent="0.3">
      <c r="A66" s="93">
        <v>2022</v>
      </c>
      <c r="B66" s="40">
        <v>12652.778</v>
      </c>
      <c r="C66" s="119">
        <v>45.632139929573142</v>
      </c>
      <c r="D66" s="37">
        <v>9194.4439999999995</v>
      </c>
      <c r="E66" s="119">
        <v>33.159686764647589</v>
      </c>
      <c r="F66" s="37">
        <v>5625</v>
      </c>
      <c r="G66" s="119">
        <v>20.2865162973577</v>
      </c>
      <c r="H66" s="37">
        <v>255.55500000000001</v>
      </c>
      <c r="I66" s="119">
        <v>0.92165700842155496</v>
      </c>
      <c r="J66" s="119"/>
      <c r="K66" s="119"/>
      <c r="L66" s="48">
        <v>27727.777000000002</v>
      </c>
      <c r="M66" s="119">
        <v>99.999999999999986</v>
      </c>
      <c r="N66" s="116">
        <v>-16.8</v>
      </c>
      <c r="O66" s="263"/>
      <c r="P66" s="119"/>
      <c r="Q66" s="37"/>
      <c r="R66" s="140"/>
      <c r="S66" s="45"/>
      <c r="T66" s="119"/>
      <c r="U66" s="37"/>
      <c r="V66" s="116"/>
      <c r="W66" s="40"/>
      <c r="X66" s="38"/>
      <c r="Y66" s="44">
        <v>27727.776999999998</v>
      </c>
      <c r="Z66" s="140"/>
    </row>
    <row r="67" spans="1:26" x14ac:dyDescent="0.3">
      <c r="A67" s="93">
        <v>2023</v>
      </c>
      <c r="B67" s="40">
        <v>11989.848</v>
      </c>
      <c r="C67" s="119">
        <v>45.609214836732534</v>
      </c>
      <c r="D67" s="37">
        <v>8289.5519999999997</v>
      </c>
      <c r="E67" s="119">
        <v>31.533340378315543</v>
      </c>
      <c r="F67" s="37">
        <v>5819.91</v>
      </c>
      <c r="G67" s="119">
        <v>22.138856599387086</v>
      </c>
      <c r="H67" s="37">
        <v>188.904</v>
      </c>
      <c r="I67" s="119">
        <v>0.71858818556483139</v>
      </c>
      <c r="J67" s="119"/>
      <c r="K67" s="119"/>
      <c r="L67" s="48">
        <v>26288.214</v>
      </c>
      <c r="M67" s="119">
        <f>(C67+E67+G67+I67)</f>
        <v>99.999999999999986</v>
      </c>
      <c r="N67" s="116">
        <v>-7.03</v>
      </c>
      <c r="O67" s="263"/>
      <c r="P67" s="119"/>
      <c r="Q67" s="37"/>
      <c r="R67" s="140"/>
      <c r="S67" s="45"/>
      <c r="T67" s="119"/>
      <c r="U67" s="37"/>
      <c r="V67" s="116"/>
      <c r="W67" s="44"/>
      <c r="X67" s="38"/>
      <c r="Y67" s="48">
        <v>26288.214</v>
      </c>
      <c r="Z67" s="140"/>
    </row>
    <row r="68" spans="1:26" ht="13.5" thickBot="1" x14ac:dyDescent="0.35">
      <c r="A68" s="141"/>
      <c r="B68" s="142"/>
      <c r="C68" s="143"/>
      <c r="D68" s="144"/>
      <c r="E68" s="143"/>
      <c r="F68" s="144"/>
      <c r="G68" s="143"/>
      <c r="H68" s="145"/>
      <c r="I68" s="143"/>
      <c r="J68" s="143"/>
      <c r="K68" s="143"/>
      <c r="L68" s="144"/>
      <c r="M68" s="146"/>
      <c r="N68" s="147"/>
      <c r="O68" s="142"/>
      <c r="P68" s="145"/>
      <c r="Q68" s="144"/>
      <c r="R68" s="148"/>
      <c r="S68" s="149"/>
      <c r="T68" s="143"/>
      <c r="U68" s="145"/>
      <c r="V68" s="150"/>
      <c r="W68" s="151"/>
      <c r="X68" s="145"/>
      <c r="Y68" s="151"/>
      <c r="Z68" s="148"/>
    </row>
    <row r="69" spans="1:26" ht="7.5" customHeight="1" x14ac:dyDescent="0.3"/>
    <row r="70" spans="1:26" ht="25.5" customHeight="1" x14ac:dyDescent="0.3">
      <c r="A70" s="325" t="s">
        <v>57</v>
      </c>
      <c r="B70" s="348"/>
      <c r="C70" s="348"/>
      <c r="D70" s="348"/>
      <c r="E70" s="348"/>
      <c r="F70" s="348"/>
      <c r="H70" s="325" t="s">
        <v>58</v>
      </c>
      <c r="I70" s="348"/>
      <c r="J70" s="348"/>
      <c r="K70" s="348"/>
      <c r="L70" s="348"/>
      <c r="M70" s="348"/>
      <c r="N70" s="348"/>
      <c r="O70" s="348"/>
      <c r="P70" s="348"/>
      <c r="Q70" s="348"/>
      <c r="R70" s="348"/>
      <c r="S70" s="348"/>
      <c r="T70" s="348"/>
      <c r="U70" s="348"/>
      <c r="V70" s="348"/>
      <c r="W70" s="348"/>
      <c r="X70"/>
      <c r="Y70" s="47"/>
    </row>
    <row r="71" spans="1:26" ht="4.5" customHeight="1" x14ac:dyDescent="0.3">
      <c r="A71" s="152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53"/>
    </row>
    <row r="72" spans="1:26" ht="24" customHeight="1" x14ac:dyDescent="0.3">
      <c r="A72" s="347" t="s">
        <v>59</v>
      </c>
      <c r="B72" s="348"/>
      <c r="C72" s="348"/>
      <c r="D72" s="348"/>
      <c r="E72" s="348"/>
      <c r="F72" s="153"/>
      <c r="H72" s="349" t="s">
        <v>60</v>
      </c>
      <c r="I72" s="348"/>
      <c r="J72" s="348"/>
      <c r="K72" s="348"/>
      <c r="L72" s="348"/>
      <c r="M72" s="348"/>
      <c r="N72" s="348"/>
      <c r="O72" s="348"/>
      <c r="P72" s="348"/>
      <c r="Q72" s="348"/>
      <c r="R72" s="348"/>
      <c r="S72" s="348"/>
      <c r="T72" s="348"/>
      <c r="U72" s="348"/>
      <c r="V72" s="348"/>
      <c r="W72" s="348"/>
      <c r="Z72" s="153"/>
    </row>
    <row r="73" spans="1:26" x14ac:dyDescent="0.3">
      <c r="B73" s="47"/>
      <c r="C73" s="47"/>
      <c r="D73" s="47"/>
      <c r="E73" s="47"/>
      <c r="F73" s="47"/>
      <c r="G73" s="47"/>
      <c r="H73" s="47"/>
      <c r="I73" s="47"/>
      <c r="J73" s="47"/>
      <c r="K73" s="47"/>
      <c r="O73" s="47"/>
      <c r="P73" s="47"/>
      <c r="Q73" s="47"/>
      <c r="R73" s="47"/>
      <c r="T73" s="47"/>
      <c r="U73" s="47"/>
      <c r="V73" s="47"/>
      <c r="W73" s="47"/>
      <c r="X73" s="47"/>
      <c r="Y73" s="47"/>
    </row>
    <row r="74" spans="1:26" x14ac:dyDescent="0.3">
      <c r="A74" s="269" t="s">
        <v>130</v>
      </c>
      <c r="B74" s="47"/>
      <c r="C74" s="47"/>
      <c r="D74" s="47"/>
      <c r="E74" s="47"/>
      <c r="F74" s="47"/>
      <c r="G74" s="47"/>
      <c r="H74" s="47"/>
    </row>
    <row r="75" spans="1:26" x14ac:dyDescent="0.3">
      <c r="A75" s="269" t="s">
        <v>131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O75" s="47"/>
      <c r="P75" s="47"/>
      <c r="Q75" s="47"/>
      <c r="R75" s="47"/>
      <c r="T75" s="47"/>
      <c r="U75" s="47"/>
      <c r="V75" s="47"/>
      <c r="W75" s="47"/>
      <c r="X75" s="47"/>
      <c r="Y75" s="47"/>
    </row>
    <row r="76" spans="1:26" x14ac:dyDescent="0.3">
      <c r="B76" s="47"/>
      <c r="C76" s="47"/>
      <c r="D76" s="47"/>
      <c r="E76" s="47"/>
      <c r="F76" s="47"/>
      <c r="G76" s="47"/>
      <c r="H76" s="47"/>
      <c r="I76" s="47"/>
      <c r="J76" s="47"/>
      <c r="K76" s="47"/>
      <c r="O76" s="47"/>
      <c r="P76" s="47"/>
      <c r="Q76" s="47"/>
      <c r="R76" s="47"/>
      <c r="T76" s="47"/>
      <c r="U76" s="47"/>
      <c r="V76" s="47"/>
      <c r="W76" s="47"/>
      <c r="X76" s="47"/>
      <c r="Y76" s="47"/>
    </row>
    <row r="77" spans="1:26" x14ac:dyDescent="0.3">
      <c r="B77" s="47"/>
      <c r="C77" s="47"/>
      <c r="D77" s="47"/>
      <c r="E77" s="47"/>
      <c r="F77" s="47"/>
      <c r="G77" s="47"/>
      <c r="H77" s="47"/>
      <c r="I77" s="47"/>
      <c r="J77" s="47"/>
      <c r="K77" s="47"/>
      <c r="O77" s="47"/>
      <c r="P77" s="47"/>
      <c r="Q77" s="47"/>
      <c r="R77" s="47"/>
      <c r="T77" s="47"/>
      <c r="U77" s="47"/>
      <c r="V77" s="47"/>
      <c r="W77" s="47"/>
      <c r="X77" s="47"/>
      <c r="Y77" s="47"/>
    </row>
    <row r="78" spans="1:26" x14ac:dyDescent="0.3">
      <c r="B78" s="47"/>
      <c r="C78" s="47"/>
      <c r="D78" s="47"/>
      <c r="E78" s="47"/>
      <c r="F78" s="47"/>
      <c r="G78" s="47"/>
      <c r="H78" s="47"/>
      <c r="I78" s="47"/>
      <c r="J78" s="47"/>
      <c r="K78" s="47"/>
      <c r="O78" s="47"/>
      <c r="P78" s="47"/>
      <c r="Q78" s="47"/>
      <c r="R78" s="47"/>
      <c r="T78" s="47"/>
      <c r="U78" s="47"/>
      <c r="V78" s="47"/>
      <c r="W78" s="47"/>
      <c r="X78" s="47"/>
      <c r="Y78" s="47"/>
    </row>
    <row r="79" spans="1:26" x14ac:dyDescent="0.3">
      <c r="B79" s="47"/>
      <c r="C79" s="47"/>
      <c r="D79" s="47"/>
      <c r="E79" s="47"/>
      <c r="F79" s="47"/>
      <c r="G79" s="47"/>
      <c r="H79" s="47"/>
      <c r="I79" s="47"/>
      <c r="J79" s="47"/>
      <c r="K79" s="47"/>
      <c r="O79" s="47"/>
      <c r="P79" s="47"/>
      <c r="Q79" s="47"/>
      <c r="R79" s="47"/>
      <c r="T79" s="47"/>
      <c r="U79" s="47"/>
      <c r="V79" s="47"/>
      <c r="W79" s="47"/>
      <c r="X79" s="47"/>
      <c r="Y79" s="47"/>
    </row>
    <row r="80" spans="1:26" x14ac:dyDescent="0.3">
      <c r="B80" s="47"/>
      <c r="C80" s="47"/>
      <c r="E80" s="47"/>
      <c r="F80" s="47"/>
      <c r="G80" s="47"/>
      <c r="H80" s="47"/>
      <c r="I80" s="47"/>
      <c r="J80" s="47"/>
      <c r="K80" s="47"/>
      <c r="O80" s="47"/>
      <c r="P80" s="47"/>
      <c r="Q80" s="47"/>
      <c r="R80" s="47"/>
      <c r="T80" s="47"/>
      <c r="U80" s="47"/>
      <c r="V80" s="47"/>
      <c r="W80" s="47"/>
      <c r="X80" s="47"/>
      <c r="Y80" s="47"/>
    </row>
    <row r="81" spans="2:25" x14ac:dyDescent="0.3">
      <c r="B81" s="47"/>
      <c r="D81" s="47"/>
      <c r="F81" s="47"/>
      <c r="G81" s="47"/>
      <c r="H81" s="47"/>
      <c r="I81" s="47"/>
      <c r="J81" s="47"/>
      <c r="K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</row>
    <row r="82" spans="2:25" x14ac:dyDescent="0.3">
      <c r="B82" s="47"/>
      <c r="D82" s="47"/>
      <c r="F82" s="47"/>
      <c r="G82" s="47"/>
      <c r="H82" s="47"/>
      <c r="I82" s="47"/>
      <c r="J82" s="47"/>
      <c r="K82" s="47"/>
      <c r="L82" s="47"/>
    </row>
    <row r="83" spans="2:25" x14ac:dyDescent="0.3">
      <c r="D83" s="47"/>
      <c r="I83" s="47"/>
      <c r="J83" s="47"/>
      <c r="K83" s="47"/>
      <c r="L83" s="47"/>
      <c r="O83" s="47"/>
      <c r="P83" s="47"/>
      <c r="R83" s="47"/>
    </row>
    <row r="84" spans="2:25" x14ac:dyDescent="0.3">
      <c r="B84" s="47"/>
      <c r="D84" s="47"/>
      <c r="F84" s="47"/>
      <c r="L84" s="47"/>
      <c r="M84" s="47"/>
      <c r="P84" s="47"/>
      <c r="Q84" s="47"/>
      <c r="S84" s="47"/>
    </row>
    <row r="85" spans="2:25" x14ac:dyDescent="0.3">
      <c r="B85" s="47"/>
      <c r="D85" s="47"/>
      <c r="F85" s="47"/>
      <c r="L85" s="47"/>
      <c r="M85" s="47"/>
      <c r="P85" s="47"/>
      <c r="Q85" s="47"/>
      <c r="S85" s="47"/>
    </row>
    <row r="86" spans="2:25" x14ac:dyDescent="0.3">
      <c r="B86" s="47"/>
      <c r="D86" s="47"/>
      <c r="F86" s="47"/>
      <c r="L86" s="47"/>
      <c r="M86" s="47"/>
      <c r="P86" s="47"/>
      <c r="Q86" s="47"/>
      <c r="S86" s="47"/>
    </row>
    <row r="87" spans="2:25" x14ac:dyDescent="0.3">
      <c r="B87" s="47"/>
      <c r="D87" s="47"/>
      <c r="F87" s="47"/>
      <c r="L87" s="47"/>
      <c r="M87" s="47"/>
      <c r="P87" s="47"/>
      <c r="Q87" s="47"/>
      <c r="S87" s="47"/>
    </row>
    <row r="88" spans="2:25" x14ac:dyDescent="0.3">
      <c r="B88" s="47"/>
      <c r="D88" s="47"/>
      <c r="F88" s="47"/>
      <c r="L88" s="47"/>
      <c r="M88" s="47"/>
      <c r="P88" s="47"/>
      <c r="Q88" s="47"/>
      <c r="S88" s="47"/>
    </row>
    <row r="89" spans="2:25" x14ac:dyDescent="0.3">
      <c r="B89" s="47"/>
      <c r="D89" s="47"/>
      <c r="F89" s="47"/>
      <c r="L89" s="47"/>
      <c r="M89" s="47"/>
      <c r="P89" s="47"/>
      <c r="Q89" s="47"/>
      <c r="S89" s="47"/>
    </row>
    <row r="90" spans="2:25" x14ac:dyDescent="0.3">
      <c r="B90" s="47"/>
      <c r="F90" s="47"/>
      <c r="L90" s="47"/>
      <c r="M90" s="47"/>
      <c r="P90" s="47"/>
      <c r="Q90" s="47"/>
      <c r="S90" s="47"/>
    </row>
    <row r="91" spans="2:25" x14ac:dyDescent="0.3">
      <c r="B91" s="47"/>
      <c r="F91" s="47"/>
      <c r="L91" s="47"/>
      <c r="M91" s="47"/>
      <c r="P91" s="47"/>
      <c r="Q91" s="47"/>
      <c r="S91" s="47"/>
    </row>
    <row r="92" spans="2:25" x14ac:dyDescent="0.3">
      <c r="B92" s="47"/>
      <c r="F92" s="47"/>
      <c r="L92" s="47"/>
      <c r="M92" s="47"/>
      <c r="P92" s="47"/>
      <c r="Q92" s="47"/>
      <c r="S92" s="47"/>
    </row>
  </sheetData>
  <mergeCells count="46">
    <mergeCell ref="Z15:Z18"/>
    <mergeCell ref="A70:F70"/>
    <mergeCell ref="H70:W70"/>
    <mergeCell ref="X15:X18"/>
    <mergeCell ref="A4:A18"/>
    <mergeCell ref="B4:Z4"/>
    <mergeCell ref="F6:G8"/>
    <mergeCell ref="H6:I8"/>
    <mergeCell ref="Q6:Q7"/>
    <mergeCell ref="W6:X8"/>
    <mergeCell ref="U7:U8"/>
    <mergeCell ref="B15:B18"/>
    <mergeCell ref="C15:C18"/>
    <mergeCell ref="D15:D18"/>
    <mergeCell ref="F10:G12"/>
    <mergeCell ref="A72:E72"/>
    <mergeCell ref="H72:W72"/>
    <mergeCell ref="S15:S18"/>
    <mergeCell ref="T15:T18"/>
    <mergeCell ref="U15:U18"/>
    <mergeCell ref="V15:V18"/>
    <mergeCell ref="W15:W18"/>
    <mergeCell ref="M15:M18"/>
    <mergeCell ref="N15:N18"/>
    <mergeCell ref="O15:O18"/>
    <mergeCell ref="P15:P18"/>
    <mergeCell ref="Q15:Q18"/>
    <mergeCell ref="H15:H18"/>
    <mergeCell ref="I15:I18"/>
    <mergeCell ref="E15:E18"/>
    <mergeCell ref="G15:G18"/>
    <mergeCell ref="F15:F18"/>
    <mergeCell ref="J6:K8"/>
    <mergeCell ref="J10:K12"/>
    <mergeCell ref="J15:J18"/>
    <mergeCell ref="K15:K18"/>
    <mergeCell ref="H10:I12"/>
    <mergeCell ref="Y15:Y18"/>
    <mergeCell ref="Q10:Q12"/>
    <mergeCell ref="S10:T11"/>
    <mergeCell ref="R15:R18"/>
    <mergeCell ref="L15:L18"/>
    <mergeCell ref="W10:X12"/>
    <mergeCell ref="U11:U12"/>
    <mergeCell ref="Y11:Y12"/>
    <mergeCell ref="L10:M10"/>
  </mergeCells>
  <pageMargins left="2.4509803921568627E-3" right="0.35433070866141736" top="0.47244094488188981" bottom="0.39370078740157483" header="0.51181102362204722" footer="0.23622047244094491"/>
  <pageSetup paperSize="9" scale="45" orientation="landscape" r:id="rId1"/>
  <headerFooter alignWithMargins="0">
    <oddFooter>&amp;LDEWK - SEFH&amp;R11.2018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8"/>
  <sheetViews>
    <sheetView topLeftCell="A5" zoomScaleNormal="100" workbookViewId="0">
      <selection activeCell="H38" sqref="H38"/>
    </sheetView>
  </sheetViews>
  <sheetFormatPr baseColWidth="10" defaultRowHeight="13" x14ac:dyDescent="0.25"/>
  <cols>
    <col min="1" max="1" width="6.81640625" style="170" customWidth="1"/>
    <col min="2" max="2" width="6.26953125" style="170" customWidth="1"/>
    <col min="3" max="3" width="10.453125" style="170" customWidth="1"/>
    <col min="4" max="4" width="8.54296875" style="170" customWidth="1"/>
    <col min="5" max="5" width="12" style="170" customWidth="1"/>
    <col min="6" max="7" width="8.81640625" style="170" customWidth="1"/>
    <col min="8" max="9" width="9.1796875" style="170" customWidth="1"/>
    <col min="10" max="10" width="8.81640625" style="170" customWidth="1"/>
    <col min="11" max="11" width="8.54296875" style="170" customWidth="1"/>
    <col min="12" max="12" width="10.7265625" style="170" customWidth="1"/>
    <col min="13" max="13" width="10.26953125" style="170" customWidth="1"/>
    <col min="14" max="14" width="6.81640625" style="170" customWidth="1"/>
    <col min="15" max="15" width="10.453125" style="170" customWidth="1"/>
    <col min="16" max="16" width="7.7265625" style="170" customWidth="1"/>
    <col min="17" max="17" width="8.7265625" style="170" customWidth="1"/>
    <col min="18" max="256" width="11.453125" style="170"/>
    <col min="257" max="257" width="6.81640625" style="170" customWidth="1"/>
    <col min="258" max="258" width="6.26953125" style="170" customWidth="1"/>
    <col min="259" max="259" width="10.453125" style="170" customWidth="1"/>
    <col min="260" max="260" width="8.54296875" style="170" customWidth="1"/>
    <col min="261" max="261" width="12" style="170" customWidth="1"/>
    <col min="262" max="263" width="8.81640625" style="170" customWidth="1"/>
    <col min="264" max="265" width="9.1796875" style="170" customWidth="1"/>
    <col min="266" max="266" width="8.81640625" style="170" customWidth="1"/>
    <col min="267" max="267" width="7.54296875" style="170" customWidth="1"/>
    <col min="268" max="268" width="8" style="170" customWidth="1"/>
    <col min="269" max="269" width="10.26953125" style="170" customWidth="1"/>
    <col min="270" max="270" width="6.81640625" style="170" customWidth="1"/>
    <col min="271" max="271" width="10.453125" style="170" customWidth="1"/>
    <col min="272" max="272" width="7.7265625" style="170" customWidth="1"/>
    <col min="273" max="273" width="8.7265625" style="170" customWidth="1"/>
    <col min="274" max="512" width="11.453125" style="170"/>
    <col min="513" max="513" width="6.81640625" style="170" customWidth="1"/>
    <col min="514" max="514" width="6.26953125" style="170" customWidth="1"/>
    <col min="515" max="515" width="10.453125" style="170" customWidth="1"/>
    <col min="516" max="516" width="8.54296875" style="170" customWidth="1"/>
    <col min="517" max="517" width="12" style="170" customWidth="1"/>
    <col min="518" max="519" width="8.81640625" style="170" customWidth="1"/>
    <col min="520" max="521" width="9.1796875" style="170" customWidth="1"/>
    <col min="522" max="522" width="8.81640625" style="170" customWidth="1"/>
    <col min="523" max="523" width="7.54296875" style="170" customWidth="1"/>
    <col min="524" max="524" width="8" style="170" customWidth="1"/>
    <col min="525" max="525" width="10.26953125" style="170" customWidth="1"/>
    <col min="526" max="526" width="6.81640625" style="170" customWidth="1"/>
    <col min="527" max="527" width="10.453125" style="170" customWidth="1"/>
    <col min="528" max="528" width="7.7265625" style="170" customWidth="1"/>
    <col min="529" max="529" width="8.7265625" style="170" customWidth="1"/>
    <col min="530" max="768" width="11.453125" style="170"/>
    <col min="769" max="769" width="6.81640625" style="170" customWidth="1"/>
    <col min="770" max="770" width="6.26953125" style="170" customWidth="1"/>
    <col min="771" max="771" width="10.453125" style="170" customWidth="1"/>
    <col min="772" max="772" width="8.54296875" style="170" customWidth="1"/>
    <col min="773" max="773" width="12" style="170" customWidth="1"/>
    <col min="774" max="775" width="8.81640625" style="170" customWidth="1"/>
    <col min="776" max="777" width="9.1796875" style="170" customWidth="1"/>
    <col min="778" max="778" width="8.81640625" style="170" customWidth="1"/>
    <col min="779" max="779" width="7.54296875" style="170" customWidth="1"/>
    <col min="780" max="780" width="8" style="170" customWidth="1"/>
    <col min="781" max="781" width="10.26953125" style="170" customWidth="1"/>
    <col min="782" max="782" width="6.81640625" style="170" customWidth="1"/>
    <col min="783" max="783" width="10.453125" style="170" customWidth="1"/>
    <col min="784" max="784" width="7.7265625" style="170" customWidth="1"/>
    <col min="785" max="785" width="8.7265625" style="170" customWidth="1"/>
    <col min="786" max="1024" width="11.453125" style="170"/>
    <col min="1025" max="1025" width="6.81640625" style="170" customWidth="1"/>
    <col min="1026" max="1026" width="6.26953125" style="170" customWidth="1"/>
    <col min="1027" max="1027" width="10.453125" style="170" customWidth="1"/>
    <col min="1028" max="1028" width="8.54296875" style="170" customWidth="1"/>
    <col min="1029" max="1029" width="12" style="170" customWidth="1"/>
    <col min="1030" max="1031" width="8.81640625" style="170" customWidth="1"/>
    <col min="1032" max="1033" width="9.1796875" style="170" customWidth="1"/>
    <col min="1034" max="1034" width="8.81640625" style="170" customWidth="1"/>
    <col min="1035" max="1035" width="7.54296875" style="170" customWidth="1"/>
    <col min="1036" max="1036" width="8" style="170" customWidth="1"/>
    <col min="1037" max="1037" width="10.26953125" style="170" customWidth="1"/>
    <col min="1038" max="1038" width="6.81640625" style="170" customWidth="1"/>
    <col min="1039" max="1039" width="10.453125" style="170" customWidth="1"/>
    <col min="1040" max="1040" width="7.7265625" style="170" customWidth="1"/>
    <col min="1041" max="1041" width="8.7265625" style="170" customWidth="1"/>
    <col min="1042" max="1280" width="11.453125" style="170"/>
    <col min="1281" max="1281" width="6.81640625" style="170" customWidth="1"/>
    <col min="1282" max="1282" width="6.26953125" style="170" customWidth="1"/>
    <col min="1283" max="1283" width="10.453125" style="170" customWidth="1"/>
    <col min="1284" max="1284" width="8.54296875" style="170" customWidth="1"/>
    <col min="1285" max="1285" width="12" style="170" customWidth="1"/>
    <col min="1286" max="1287" width="8.81640625" style="170" customWidth="1"/>
    <col min="1288" max="1289" width="9.1796875" style="170" customWidth="1"/>
    <col min="1290" max="1290" width="8.81640625" style="170" customWidth="1"/>
    <col min="1291" max="1291" width="7.54296875" style="170" customWidth="1"/>
    <col min="1292" max="1292" width="8" style="170" customWidth="1"/>
    <col min="1293" max="1293" width="10.26953125" style="170" customWidth="1"/>
    <col min="1294" max="1294" width="6.81640625" style="170" customWidth="1"/>
    <col min="1295" max="1295" width="10.453125" style="170" customWidth="1"/>
    <col min="1296" max="1296" width="7.7265625" style="170" customWidth="1"/>
    <col min="1297" max="1297" width="8.7265625" style="170" customWidth="1"/>
    <col min="1298" max="1536" width="11.453125" style="170"/>
    <col min="1537" max="1537" width="6.81640625" style="170" customWidth="1"/>
    <col min="1538" max="1538" width="6.26953125" style="170" customWidth="1"/>
    <col min="1539" max="1539" width="10.453125" style="170" customWidth="1"/>
    <col min="1540" max="1540" width="8.54296875" style="170" customWidth="1"/>
    <col min="1541" max="1541" width="12" style="170" customWidth="1"/>
    <col min="1542" max="1543" width="8.81640625" style="170" customWidth="1"/>
    <col min="1544" max="1545" width="9.1796875" style="170" customWidth="1"/>
    <col min="1546" max="1546" width="8.81640625" style="170" customWidth="1"/>
    <col min="1547" max="1547" width="7.54296875" style="170" customWidth="1"/>
    <col min="1548" max="1548" width="8" style="170" customWidth="1"/>
    <col min="1549" max="1549" width="10.26953125" style="170" customWidth="1"/>
    <col min="1550" max="1550" width="6.81640625" style="170" customWidth="1"/>
    <col min="1551" max="1551" width="10.453125" style="170" customWidth="1"/>
    <col min="1552" max="1552" width="7.7265625" style="170" customWidth="1"/>
    <col min="1553" max="1553" width="8.7265625" style="170" customWidth="1"/>
    <col min="1554" max="1792" width="11.453125" style="170"/>
    <col min="1793" max="1793" width="6.81640625" style="170" customWidth="1"/>
    <col min="1794" max="1794" width="6.26953125" style="170" customWidth="1"/>
    <col min="1795" max="1795" width="10.453125" style="170" customWidth="1"/>
    <col min="1796" max="1796" width="8.54296875" style="170" customWidth="1"/>
    <col min="1797" max="1797" width="12" style="170" customWidth="1"/>
    <col min="1798" max="1799" width="8.81640625" style="170" customWidth="1"/>
    <col min="1800" max="1801" width="9.1796875" style="170" customWidth="1"/>
    <col min="1802" max="1802" width="8.81640625" style="170" customWidth="1"/>
    <col min="1803" max="1803" width="7.54296875" style="170" customWidth="1"/>
    <col min="1804" max="1804" width="8" style="170" customWidth="1"/>
    <col min="1805" max="1805" width="10.26953125" style="170" customWidth="1"/>
    <col min="1806" max="1806" width="6.81640625" style="170" customWidth="1"/>
    <col min="1807" max="1807" width="10.453125" style="170" customWidth="1"/>
    <col min="1808" max="1808" width="7.7265625" style="170" customWidth="1"/>
    <col min="1809" max="1809" width="8.7265625" style="170" customWidth="1"/>
    <col min="1810" max="2048" width="11.453125" style="170"/>
    <col min="2049" max="2049" width="6.81640625" style="170" customWidth="1"/>
    <col min="2050" max="2050" width="6.26953125" style="170" customWidth="1"/>
    <col min="2051" max="2051" width="10.453125" style="170" customWidth="1"/>
    <col min="2052" max="2052" width="8.54296875" style="170" customWidth="1"/>
    <col min="2053" max="2053" width="12" style="170" customWidth="1"/>
    <col min="2054" max="2055" width="8.81640625" style="170" customWidth="1"/>
    <col min="2056" max="2057" width="9.1796875" style="170" customWidth="1"/>
    <col min="2058" max="2058" width="8.81640625" style="170" customWidth="1"/>
    <col min="2059" max="2059" width="7.54296875" style="170" customWidth="1"/>
    <col min="2060" max="2060" width="8" style="170" customWidth="1"/>
    <col min="2061" max="2061" width="10.26953125" style="170" customWidth="1"/>
    <col min="2062" max="2062" width="6.81640625" style="170" customWidth="1"/>
    <col min="2063" max="2063" width="10.453125" style="170" customWidth="1"/>
    <col min="2064" max="2064" width="7.7265625" style="170" customWidth="1"/>
    <col min="2065" max="2065" width="8.7265625" style="170" customWidth="1"/>
    <col min="2066" max="2304" width="11.453125" style="170"/>
    <col min="2305" max="2305" width="6.81640625" style="170" customWidth="1"/>
    <col min="2306" max="2306" width="6.26953125" style="170" customWidth="1"/>
    <col min="2307" max="2307" width="10.453125" style="170" customWidth="1"/>
    <col min="2308" max="2308" width="8.54296875" style="170" customWidth="1"/>
    <col min="2309" max="2309" width="12" style="170" customWidth="1"/>
    <col min="2310" max="2311" width="8.81640625" style="170" customWidth="1"/>
    <col min="2312" max="2313" width="9.1796875" style="170" customWidth="1"/>
    <col min="2314" max="2314" width="8.81640625" style="170" customWidth="1"/>
    <col min="2315" max="2315" width="7.54296875" style="170" customWidth="1"/>
    <col min="2316" max="2316" width="8" style="170" customWidth="1"/>
    <col min="2317" max="2317" width="10.26953125" style="170" customWidth="1"/>
    <col min="2318" max="2318" width="6.81640625" style="170" customWidth="1"/>
    <col min="2319" max="2319" width="10.453125" style="170" customWidth="1"/>
    <col min="2320" max="2320" width="7.7265625" style="170" customWidth="1"/>
    <col min="2321" max="2321" width="8.7265625" style="170" customWidth="1"/>
    <col min="2322" max="2560" width="11.453125" style="170"/>
    <col min="2561" max="2561" width="6.81640625" style="170" customWidth="1"/>
    <col min="2562" max="2562" width="6.26953125" style="170" customWidth="1"/>
    <col min="2563" max="2563" width="10.453125" style="170" customWidth="1"/>
    <col min="2564" max="2564" width="8.54296875" style="170" customWidth="1"/>
    <col min="2565" max="2565" width="12" style="170" customWidth="1"/>
    <col min="2566" max="2567" width="8.81640625" style="170" customWidth="1"/>
    <col min="2568" max="2569" width="9.1796875" style="170" customWidth="1"/>
    <col min="2570" max="2570" width="8.81640625" style="170" customWidth="1"/>
    <col min="2571" max="2571" width="7.54296875" style="170" customWidth="1"/>
    <col min="2572" max="2572" width="8" style="170" customWidth="1"/>
    <col min="2573" max="2573" width="10.26953125" style="170" customWidth="1"/>
    <col min="2574" max="2574" width="6.81640625" style="170" customWidth="1"/>
    <col min="2575" max="2575" width="10.453125" style="170" customWidth="1"/>
    <col min="2576" max="2576" width="7.7265625" style="170" customWidth="1"/>
    <col min="2577" max="2577" width="8.7265625" style="170" customWidth="1"/>
    <col min="2578" max="2816" width="11.453125" style="170"/>
    <col min="2817" max="2817" width="6.81640625" style="170" customWidth="1"/>
    <col min="2818" max="2818" width="6.26953125" style="170" customWidth="1"/>
    <col min="2819" max="2819" width="10.453125" style="170" customWidth="1"/>
    <col min="2820" max="2820" width="8.54296875" style="170" customWidth="1"/>
    <col min="2821" max="2821" width="12" style="170" customWidth="1"/>
    <col min="2822" max="2823" width="8.81640625" style="170" customWidth="1"/>
    <col min="2824" max="2825" width="9.1796875" style="170" customWidth="1"/>
    <col min="2826" max="2826" width="8.81640625" style="170" customWidth="1"/>
    <col min="2827" max="2827" width="7.54296875" style="170" customWidth="1"/>
    <col min="2828" max="2828" width="8" style="170" customWidth="1"/>
    <col min="2829" max="2829" width="10.26953125" style="170" customWidth="1"/>
    <col min="2830" max="2830" width="6.81640625" style="170" customWidth="1"/>
    <col min="2831" max="2831" width="10.453125" style="170" customWidth="1"/>
    <col min="2832" max="2832" width="7.7265625" style="170" customWidth="1"/>
    <col min="2833" max="2833" width="8.7265625" style="170" customWidth="1"/>
    <col min="2834" max="3072" width="11.453125" style="170"/>
    <col min="3073" max="3073" width="6.81640625" style="170" customWidth="1"/>
    <col min="3074" max="3074" width="6.26953125" style="170" customWidth="1"/>
    <col min="3075" max="3075" width="10.453125" style="170" customWidth="1"/>
    <col min="3076" max="3076" width="8.54296875" style="170" customWidth="1"/>
    <col min="3077" max="3077" width="12" style="170" customWidth="1"/>
    <col min="3078" max="3079" width="8.81640625" style="170" customWidth="1"/>
    <col min="3080" max="3081" width="9.1796875" style="170" customWidth="1"/>
    <col min="3082" max="3082" width="8.81640625" style="170" customWidth="1"/>
    <col min="3083" max="3083" width="7.54296875" style="170" customWidth="1"/>
    <col min="3084" max="3084" width="8" style="170" customWidth="1"/>
    <col min="3085" max="3085" width="10.26953125" style="170" customWidth="1"/>
    <col min="3086" max="3086" width="6.81640625" style="170" customWidth="1"/>
    <col min="3087" max="3087" width="10.453125" style="170" customWidth="1"/>
    <col min="3088" max="3088" width="7.7265625" style="170" customWidth="1"/>
    <col min="3089" max="3089" width="8.7265625" style="170" customWidth="1"/>
    <col min="3090" max="3328" width="11.453125" style="170"/>
    <col min="3329" max="3329" width="6.81640625" style="170" customWidth="1"/>
    <col min="3330" max="3330" width="6.26953125" style="170" customWidth="1"/>
    <col min="3331" max="3331" width="10.453125" style="170" customWidth="1"/>
    <col min="3332" max="3332" width="8.54296875" style="170" customWidth="1"/>
    <col min="3333" max="3333" width="12" style="170" customWidth="1"/>
    <col min="3334" max="3335" width="8.81640625" style="170" customWidth="1"/>
    <col min="3336" max="3337" width="9.1796875" style="170" customWidth="1"/>
    <col min="3338" max="3338" width="8.81640625" style="170" customWidth="1"/>
    <col min="3339" max="3339" width="7.54296875" style="170" customWidth="1"/>
    <col min="3340" max="3340" width="8" style="170" customWidth="1"/>
    <col min="3341" max="3341" width="10.26953125" style="170" customWidth="1"/>
    <col min="3342" max="3342" width="6.81640625" style="170" customWidth="1"/>
    <col min="3343" max="3343" width="10.453125" style="170" customWidth="1"/>
    <col min="3344" max="3344" width="7.7265625" style="170" customWidth="1"/>
    <col min="3345" max="3345" width="8.7265625" style="170" customWidth="1"/>
    <col min="3346" max="3584" width="11.453125" style="170"/>
    <col min="3585" max="3585" width="6.81640625" style="170" customWidth="1"/>
    <col min="3586" max="3586" width="6.26953125" style="170" customWidth="1"/>
    <col min="3587" max="3587" width="10.453125" style="170" customWidth="1"/>
    <col min="3588" max="3588" width="8.54296875" style="170" customWidth="1"/>
    <col min="3589" max="3589" width="12" style="170" customWidth="1"/>
    <col min="3590" max="3591" width="8.81640625" style="170" customWidth="1"/>
    <col min="3592" max="3593" width="9.1796875" style="170" customWidth="1"/>
    <col min="3594" max="3594" width="8.81640625" style="170" customWidth="1"/>
    <col min="3595" max="3595" width="7.54296875" style="170" customWidth="1"/>
    <col min="3596" max="3596" width="8" style="170" customWidth="1"/>
    <col min="3597" max="3597" width="10.26953125" style="170" customWidth="1"/>
    <col min="3598" max="3598" width="6.81640625" style="170" customWidth="1"/>
    <col min="3599" max="3599" width="10.453125" style="170" customWidth="1"/>
    <col min="3600" max="3600" width="7.7265625" style="170" customWidth="1"/>
    <col min="3601" max="3601" width="8.7265625" style="170" customWidth="1"/>
    <col min="3602" max="3840" width="11.453125" style="170"/>
    <col min="3841" max="3841" width="6.81640625" style="170" customWidth="1"/>
    <col min="3842" max="3842" width="6.26953125" style="170" customWidth="1"/>
    <col min="3843" max="3843" width="10.453125" style="170" customWidth="1"/>
    <col min="3844" max="3844" width="8.54296875" style="170" customWidth="1"/>
    <col min="3845" max="3845" width="12" style="170" customWidth="1"/>
    <col min="3846" max="3847" width="8.81640625" style="170" customWidth="1"/>
    <col min="3848" max="3849" width="9.1796875" style="170" customWidth="1"/>
    <col min="3850" max="3850" width="8.81640625" style="170" customWidth="1"/>
    <col min="3851" max="3851" width="7.54296875" style="170" customWidth="1"/>
    <col min="3852" max="3852" width="8" style="170" customWidth="1"/>
    <col min="3853" max="3853" width="10.26953125" style="170" customWidth="1"/>
    <col min="3854" max="3854" width="6.81640625" style="170" customWidth="1"/>
    <col min="3855" max="3855" width="10.453125" style="170" customWidth="1"/>
    <col min="3856" max="3856" width="7.7265625" style="170" customWidth="1"/>
    <col min="3857" max="3857" width="8.7265625" style="170" customWidth="1"/>
    <col min="3858" max="4096" width="11.453125" style="170"/>
    <col min="4097" max="4097" width="6.81640625" style="170" customWidth="1"/>
    <col min="4098" max="4098" width="6.26953125" style="170" customWidth="1"/>
    <col min="4099" max="4099" width="10.453125" style="170" customWidth="1"/>
    <col min="4100" max="4100" width="8.54296875" style="170" customWidth="1"/>
    <col min="4101" max="4101" width="12" style="170" customWidth="1"/>
    <col min="4102" max="4103" width="8.81640625" style="170" customWidth="1"/>
    <col min="4104" max="4105" width="9.1796875" style="170" customWidth="1"/>
    <col min="4106" max="4106" width="8.81640625" style="170" customWidth="1"/>
    <col min="4107" max="4107" width="7.54296875" style="170" customWidth="1"/>
    <col min="4108" max="4108" width="8" style="170" customWidth="1"/>
    <col min="4109" max="4109" width="10.26953125" style="170" customWidth="1"/>
    <col min="4110" max="4110" width="6.81640625" style="170" customWidth="1"/>
    <col min="4111" max="4111" width="10.453125" style="170" customWidth="1"/>
    <col min="4112" max="4112" width="7.7265625" style="170" customWidth="1"/>
    <col min="4113" max="4113" width="8.7265625" style="170" customWidth="1"/>
    <col min="4114" max="4352" width="11.453125" style="170"/>
    <col min="4353" max="4353" width="6.81640625" style="170" customWidth="1"/>
    <col min="4354" max="4354" width="6.26953125" style="170" customWidth="1"/>
    <col min="4355" max="4355" width="10.453125" style="170" customWidth="1"/>
    <col min="4356" max="4356" width="8.54296875" style="170" customWidth="1"/>
    <col min="4357" max="4357" width="12" style="170" customWidth="1"/>
    <col min="4358" max="4359" width="8.81640625" style="170" customWidth="1"/>
    <col min="4360" max="4361" width="9.1796875" style="170" customWidth="1"/>
    <col min="4362" max="4362" width="8.81640625" style="170" customWidth="1"/>
    <col min="4363" max="4363" width="7.54296875" style="170" customWidth="1"/>
    <col min="4364" max="4364" width="8" style="170" customWidth="1"/>
    <col min="4365" max="4365" width="10.26953125" style="170" customWidth="1"/>
    <col min="4366" max="4366" width="6.81640625" style="170" customWidth="1"/>
    <col min="4367" max="4367" width="10.453125" style="170" customWidth="1"/>
    <col min="4368" max="4368" width="7.7265625" style="170" customWidth="1"/>
    <col min="4369" max="4369" width="8.7265625" style="170" customWidth="1"/>
    <col min="4370" max="4608" width="11.453125" style="170"/>
    <col min="4609" max="4609" width="6.81640625" style="170" customWidth="1"/>
    <col min="4610" max="4610" width="6.26953125" style="170" customWidth="1"/>
    <col min="4611" max="4611" width="10.453125" style="170" customWidth="1"/>
    <col min="4612" max="4612" width="8.54296875" style="170" customWidth="1"/>
    <col min="4613" max="4613" width="12" style="170" customWidth="1"/>
    <col min="4614" max="4615" width="8.81640625" style="170" customWidth="1"/>
    <col min="4616" max="4617" width="9.1796875" style="170" customWidth="1"/>
    <col min="4618" max="4618" width="8.81640625" style="170" customWidth="1"/>
    <col min="4619" max="4619" width="7.54296875" style="170" customWidth="1"/>
    <col min="4620" max="4620" width="8" style="170" customWidth="1"/>
    <col min="4621" max="4621" width="10.26953125" style="170" customWidth="1"/>
    <col min="4622" max="4622" width="6.81640625" style="170" customWidth="1"/>
    <col min="4623" max="4623" width="10.453125" style="170" customWidth="1"/>
    <col min="4624" max="4624" width="7.7265625" style="170" customWidth="1"/>
    <col min="4625" max="4625" width="8.7265625" style="170" customWidth="1"/>
    <col min="4626" max="4864" width="11.453125" style="170"/>
    <col min="4865" max="4865" width="6.81640625" style="170" customWidth="1"/>
    <col min="4866" max="4866" width="6.26953125" style="170" customWidth="1"/>
    <col min="4867" max="4867" width="10.453125" style="170" customWidth="1"/>
    <col min="4868" max="4868" width="8.54296875" style="170" customWidth="1"/>
    <col min="4869" max="4869" width="12" style="170" customWidth="1"/>
    <col min="4870" max="4871" width="8.81640625" style="170" customWidth="1"/>
    <col min="4872" max="4873" width="9.1796875" style="170" customWidth="1"/>
    <col min="4874" max="4874" width="8.81640625" style="170" customWidth="1"/>
    <col min="4875" max="4875" width="7.54296875" style="170" customWidth="1"/>
    <col min="4876" max="4876" width="8" style="170" customWidth="1"/>
    <col min="4877" max="4877" width="10.26953125" style="170" customWidth="1"/>
    <col min="4878" max="4878" width="6.81640625" style="170" customWidth="1"/>
    <col min="4879" max="4879" width="10.453125" style="170" customWidth="1"/>
    <col min="4880" max="4880" width="7.7265625" style="170" customWidth="1"/>
    <col min="4881" max="4881" width="8.7265625" style="170" customWidth="1"/>
    <col min="4882" max="5120" width="11.453125" style="170"/>
    <col min="5121" max="5121" width="6.81640625" style="170" customWidth="1"/>
    <col min="5122" max="5122" width="6.26953125" style="170" customWidth="1"/>
    <col min="5123" max="5123" width="10.453125" style="170" customWidth="1"/>
    <col min="5124" max="5124" width="8.54296875" style="170" customWidth="1"/>
    <col min="5125" max="5125" width="12" style="170" customWidth="1"/>
    <col min="5126" max="5127" width="8.81640625" style="170" customWidth="1"/>
    <col min="5128" max="5129" width="9.1796875" style="170" customWidth="1"/>
    <col min="5130" max="5130" width="8.81640625" style="170" customWidth="1"/>
    <col min="5131" max="5131" width="7.54296875" style="170" customWidth="1"/>
    <col min="5132" max="5132" width="8" style="170" customWidth="1"/>
    <col min="5133" max="5133" width="10.26953125" style="170" customWidth="1"/>
    <col min="5134" max="5134" width="6.81640625" style="170" customWidth="1"/>
    <col min="5135" max="5135" width="10.453125" style="170" customWidth="1"/>
    <col min="5136" max="5136" width="7.7265625" style="170" customWidth="1"/>
    <col min="5137" max="5137" width="8.7265625" style="170" customWidth="1"/>
    <col min="5138" max="5376" width="11.453125" style="170"/>
    <col min="5377" max="5377" width="6.81640625" style="170" customWidth="1"/>
    <col min="5378" max="5378" width="6.26953125" style="170" customWidth="1"/>
    <col min="5379" max="5379" width="10.453125" style="170" customWidth="1"/>
    <col min="5380" max="5380" width="8.54296875" style="170" customWidth="1"/>
    <col min="5381" max="5381" width="12" style="170" customWidth="1"/>
    <col min="5382" max="5383" width="8.81640625" style="170" customWidth="1"/>
    <col min="5384" max="5385" width="9.1796875" style="170" customWidth="1"/>
    <col min="5386" max="5386" width="8.81640625" style="170" customWidth="1"/>
    <col min="5387" max="5387" width="7.54296875" style="170" customWidth="1"/>
    <col min="5388" max="5388" width="8" style="170" customWidth="1"/>
    <col min="5389" max="5389" width="10.26953125" style="170" customWidth="1"/>
    <col min="5390" max="5390" width="6.81640625" style="170" customWidth="1"/>
    <col min="5391" max="5391" width="10.453125" style="170" customWidth="1"/>
    <col min="5392" max="5392" width="7.7265625" style="170" customWidth="1"/>
    <col min="5393" max="5393" width="8.7265625" style="170" customWidth="1"/>
    <col min="5394" max="5632" width="11.453125" style="170"/>
    <col min="5633" max="5633" width="6.81640625" style="170" customWidth="1"/>
    <col min="5634" max="5634" width="6.26953125" style="170" customWidth="1"/>
    <col min="5635" max="5635" width="10.453125" style="170" customWidth="1"/>
    <col min="5636" max="5636" width="8.54296875" style="170" customWidth="1"/>
    <col min="5637" max="5637" width="12" style="170" customWidth="1"/>
    <col min="5638" max="5639" width="8.81640625" style="170" customWidth="1"/>
    <col min="5640" max="5641" width="9.1796875" style="170" customWidth="1"/>
    <col min="5642" max="5642" width="8.81640625" style="170" customWidth="1"/>
    <col min="5643" max="5643" width="7.54296875" style="170" customWidth="1"/>
    <col min="5644" max="5644" width="8" style="170" customWidth="1"/>
    <col min="5645" max="5645" width="10.26953125" style="170" customWidth="1"/>
    <col min="5646" max="5646" width="6.81640625" style="170" customWidth="1"/>
    <col min="5647" max="5647" width="10.453125" style="170" customWidth="1"/>
    <col min="5648" max="5648" width="7.7265625" style="170" customWidth="1"/>
    <col min="5649" max="5649" width="8.7265625" style="170" customWidth="1"/>
    <col min="5650" max="5888" width="11.453125" style="170"/>
    <col min="5889" max="5889" width="6.81640625" style="170" customWidth="1"/>
    <col min="5890" max="5890" width="6.26953125" style="170" customWidth="1"/>
    <col min="5891" max="5891" width="10.453125" style="170" customWidth="1"/>
    <col min="5892" max="5892" width="8.54296875" style="170" customWidth="1"/>
    <col min="5893" max="5893" width="12" style="170" customWidth="1"/>
    <col min="5894" max="5895" width="8.81640625" style="170" customWidth="1"/>
    <col min="5896" max="5897" width="9.1796875" style="170" customWidth="1"/>
    <col min="5898" max="5898" width="8.81640625" style="170" customWidth="1"/>
    <col min="5899" max="5899" width="7.54296875" style="170" customWidth="1"/>
    <col min="5900" max="5900" width="8" style="170" customWidth="1"/>
    <col min="5901" max="5901" width="10.26953125" style="170" customWidth="1"/>
    <col min="5902" max="5902" width="6.81640625" style="170" customWidth="1"/>
    <col min="5903" max="5903" width="10.453125" style="170" customWidth="1"/>
    <col min="5904" max="5904" width="7.7265625" style="170" customWidth="1"/>
    <col min="5905" max="5905" width="8.7265625" style="170" customWidth="1"/>
    <col min="5906" max="6144" width="11.453125" style="170"/>
    <col min="6145" max="6145" width="6.81640625" style="170" customWidth="1"/>
    <col min="6146" max="6146" width="6.26953125" style="170" customWidth="1"/>
    <col min="6147" max="6147" width="10.453125" style="170" customWidth="1"/>
    <col min="6148" max="6148" width="8.54296875" style="170" customWidth="1"/>
    <col min="6149" max="6149" width="12" style="170" customWidth="1"/>
    <col min="6150" max="6151" width="8.81640625" style="170" customWidth="1"/>
    <col min="6152" max="6153" width="9.1796875" style="170" customWidth="1"/>
    <col min="6154" max="6154" width="8.81640625" style="170" customWidth="1"/>
    <col min="6155" max="6155" width="7.54296875" style="170" customWidth="1"/>
    <col min="6156" max="6156" width="8" style="170" customWidth="1"/>
    <col min="6157" max="6157" width="10.26953125" style="170" customWidth="1"/>
    <col min="6158" max="6158" width="6.81640625" style="170" customWidth="1"/>
    <col min="6159" max="6159" width="10.453125" style="170" customWidth="1"/>
    <col min="6160" max="6160" width="7.7265625" style="170" customWidth="1"/>
    <col min="6161" max="6161" width="8.7265625" style="170" customWidth="1"/>
    <col min="6162" max="6400" width="11.453125" style="170"/>
    <col min="6401" max="6401" width="6.81640625" style="170" customWidth="1"/>
    <col min="6402" max="6402" width="6.26953125" style="170" customWidth="1"/>
    <col min="6403" max="6403" width="10.453125" style="170" customWidth="1"/>
    <col min="6404" max="6404" width="8.54296875" style="170" customWidth="1"/>
    <col min="6405" max="6405" width="12" style="170" customWidth="1"/>
    <col min="6406" max="6407" width="8.81640625" style="170" customWidth="1"/>
    <col min="6408" max="6409" width="9.1796875" style="170" customWidth="1"/>
    <col min="6410" max="6410" width="8.81640625" style="170" customWidth="1"/>
    <col min="6411" max="6411" width="7.54296875" style="170" customWidth="1"/>
    <col min="6412" max="6412" width="8" style="170" customWidth="1"/>
    <col min="6413" max="6413" width="10.26953125" style="170" customWidth="1"/>
    <col min="6414" max="6414" width="6.81640625" style="170" customWidth="1"/>
    <col min="6415" max="6415" width="10.453125" style="170" customWidth="1"/>
    <col min="6416" max="6416" width="7.7265625" style="170" customWidth="1"/>
    <col min="6417" max="6417" width="8.7265625" style="170" customWidth="1"/>
    <col min="6418" max="6656" width="11.453125" style="170"/>
    <col min="6657" max="6657" width="6.81640625" style="170" customWidth="1"/>
    <col min="6658" max="6658" width="6.26953125" style="170" customWidth="1"/>
    <col min="6659" max="6659" width="10.453125" style="170" customWidth="1"/>
    <col min="6660" max="6660" width="8.54296875" style="170" customWidth="1"/>
    <col min="6661" max="6661" width="12" style="170" customWidth="1"/>
    <col min="6662" max="6663" width="8.81640625" style="170" customWidth="1"/>
    <col min="6664" max="6665" width="9.1796875" style="170" customWidth="1"/>
    <col min="6666" max="6666" width="8.81640625" style="170" customWidth="1"/>
    <col min="6667" max="6667" width="7.54296875" style="170" customWidth="1"/>
    <col min="6668" max="6668" width="8" style="170" customWidth="1"/>
    <col min="6669" max="6669" width="10.26953125" style="170" customWidth="1"/>
    <col min="6670" max="6670" width="6.81640625" style="170" customWidth="1"/>
    <col min="6671" max="6671" width="10.453125" style="170" customWidth="1"/>
    <col min="6672" max="6672" width="7.7265625" style="170" customWidth="1"/>
    <col min="6673" max="6673" width="8.7265625" style="170" customWidth="1"/>
    <col min="6674" max="6912" width="11.453125" style="170"/>
    <col min="6913" max="6913" width="6.81640625" style="170" customWidth="1"/>
    <col min="6914" max="6914" width="6.26953125" style="170" customWidth="1"/>
    <col min="6915" max="6915" width="10.453125" style="170" customWidth="1"/>
    <col min="6916" max="6916" width="8.54296875" style="170" customWidth="1"/>
    <col min="6917" max="6917" width="12" style="170" customWidth="1"/>
    <col min="6918" max="6919" width="8.81640625" style="170" customWidth="1"/>
    <col min="6920" max="6921" width="9.1796875" style="170" customWidth="1"/>
    <col min="6922" max="6922" width="8.81640625" style="170" customWidth="1"/>
    <col min="6923" max="6923" width="7.54296875" style="170" customWidth="1"/>
    <col min="6924" max="6924" width="8" style="170" customWidth="1"/>
    <col min="6925" max="6925" width="10.26953125" style="170" customWidth="1"/>
    <col min="6926" max="6926" width="6.81640625" style="170" customWidth="1"/>
    <col min="6927" max="6927" width="10.453125" style="170" customWidth="1"/>
    <col min="6928" max="6928" width="7.7265625" style="170" customWidth="1"/>
    <col min="6929" max="6929" width="8.7265625" style="170" customWidth="1"/>
    <col min="6930" max="7168" width="11.453125" style="170"/>
    <col min="7169" max="7169" width="6.81640625" style="170" customWidth="1"/>
    <col min="7170" max="7170" width="6.26953125" style="170" customWidth="1"/>
    <col min="7171" max="7171" width="10.453125" style="170" customWidth="1"/>
    <col min="7172" max="7172" width="8.54296875" style="170" customWidth="1"/>
    <col min="7173" max="7173" width="12" style="170" customWidth="1"/>
    <col min="7174" max="7175" width="8.81640625" style="170" customWidth="1"/>
    <col min="7176" max="7177" width="9.1796875" style="170" customWidth="1"/>
    <col min="7178" max="7178" width="8.81640625" style="170" customWidth="1"/>
    <col min="7179" max="7179" width="7.54296875" style="170" customWidth="1"/>
    <col min="7180" max="7180" width="8" style="170" customWidth="1"/>
    <col min="7181" max="7181" width="10.26953125" style="170" customWidth="1"/>
    <col min="7182" max="7182" width="6.81640625" style="170" customWidth="1"/>
    <col min="7183" max="7183" width="10.453125" style="170" customWidth="1"/>
    <col min="7184" max="7184" width="7.7265625" style="170" customWidth="1"/>
    <col min="7185" max="7185" width="8.7265625" style="170" customWidth="1"/>
    <col min="7186" max="7424" width="11.453125" style="170"/>
    <col min="7425" max="7425" width="6.81640625" style="170" customWidth="1"/>
    <col min="7426" max="7426" width="6.26953125" style="170" customWidth="1"/>
    <col min="7427" max="7427" width="10.453125" style="170" customWidth="1"/>
    <col min="7428" max="7428" width="8.54296875" style="170" customWidth="1"/>
    <col min="7429" max="7429" width="12" style="170" customWidth="1"/>
    <col min="7430" max="7431" width="8.81640625" style="170" customWidth="1"/>
    <col min="7432" max="7433" width="9.1796875" style="170" customWidth="1"/>
    <col min="7434" max="7434" width="8.81640625" style="170" customWidth="1"/>
    <col min="7435" max="7435" width="7.54296875" style="170" customWidth="1"/>
    <col min="7436" max="7436" width="8" style="170" customWidth="1"/>
    <col min="7437" max="7437" width="10.26953125" style="170" customWidth="1"/>
    <col min="7438" max="7438" width="6.81640625" style="170" customWidth="1"/>
    <col min="7439" max="7439" width="10.453125" style="170" customWidth="1"/>
    <col min="7440" max="7440" width="7.7265625" style="170" customWidth="1"/>
    <col min="7441" max="7441" width="8.7265625" style="170" customWidth="1"/>
    <col min="7442" max="7680" width="11.453125" style="170"/>
    <col min="7681" max="7681" width="6.81640625" style="170" customWidth="1"/>
    <col min="7682" max="7682" width="6.26953125" style="170" customWidth="1"/>
    <col min="7683" max="7683" width="10.453125" style="170" customWidth="1"/>
    <col min="7684" max="7684" width="8.54296875" style="170" customWidth="1"/>
    <col min="7685" max="7685" width="12" style="170" customWidth="1"/>
    <col min="7686" max="7687" width="8.81640625" style="170" customWidth="1"/>
    <col min="7688" max="7689" width="9.1796875" style="170" customWidth="1"/>
    <col min="7690" max="7690" width="8.81640625" style="170" customWidth="1"/>
    <col min="7691" max="7691" width="7.54296875" style="170" customWidth="1"/>
    <col min="7692" max="7692" width="8" style="170" customWidth="1"/>
    <col min="7693" max="7693" width="10.26953125" style="170" customWidth="1"/>
    <col min="7694" max="7694" width="6.81640625" style="170" customWidth="1"/>
    <col min="7695" max="7695" width="10.453125" style="170" customWidth="1"/>
    <col min="7696" max="7696" width="7.7265625" style="170" customWidth="1"/>
    <col min="7697" max="7697" width="8.7265625" style="170" customWidth="1"/>
    <col min="7698" max="7936" width="11.453125" style="170"/>
    <col min="7937" max="7937" width="6.81640625" style="170" customWidth="1"/>
    <col min="7938" max="7938" width="6.26953125" style="170" customWidth="1"/>
    <col min="7939" max="7939" width="10.453125" style="170" customWidth="1"/>
    <col min="7940" max="7940" width="8.54296875" style="170" customWidth="1"/>
    <col min="7941" max="7941" width="12" style="170" customWidth="1"/>
    <col min="7942" max="7943" width="8.81640625" style="170" customWidth="1"/>
    <col min="7944" max="7945" width="9.1796875" style="170" customWidth="1"/>
    <col min="7946" max="7946" width="8.81640625" style="170" customWidth="1"/>
    <col min="7947" max="7947" width="7.54296875" style="170" customWidth="1"/>
    <col min="7948" max="7948" width="8" style="170" customWidth="1"/>
    <col min="7949" max="7949" width="10.26953125" style="170" customWidth="1"/>
    <col min="7950" max="7950" width="6.81640625" style="170" customWidth="1"/>
    <col min="7951" max="7951" width="10.453125" style="170" customWidth="1"/>
    <col min="7952" max="7952" width="7.7265625" style="170" customWidth="1"/>
    <col min="7953" max="7953" width="8.7265625" style="170" customWidth="1"/>
    <col min="7954" max="8192" width="11.453125" style="170"/>
    <col min="8193" max="8193" width="6.81640625" style="170" customWidth="1"/>
    <col min="8194" max="8194" width="6.26953125" style="170" customWidth="1"/>
    <col min="8195" max="8195" width="10.453125" style="170" customWidth="1"/>
    <col min="8196" max="8196" width="8.54296875" style="170" customWidth="1"/>
    <col min="8197" max="8197" width="12" style="170" customWidth="1"/>
    <col min="8198" max="8199" width="8.81640625" style="170" customWidth="1"/>
    <col min="8200" max="8201" width="9.1796875" style="170" customWidth="1"/>
    <col min="8202" max="8202" width="8.81640625" style="170" customWidth="1"/>
    <col min="8203" max="8203" width="7.54296875" style="170" customWidth="1"/>
    <col min="8204" max="8204" width="8" style="170" customWidth="1"/>
    <col min="8205" max="8205" width="10.26953125" style="170" customWidth="1"/>
    <col min="8206" max="8206" width="6.81640625" style="170" customWidth="1"/>
    <col min="8207" max="8207" width="10.453125" style="170" customWidth="1"/>
    <col min="8208" max="8208" width="7.7265625" style="170" customWidth="1"/>
    <col min="8209" max="8209" width="8.7265625" style="170" customWidth="1"/>
    <col min="8210" max="8448" width="11.453125" style="170"/>
    <col min="8449" max="8449" width="6.81640625" style="170" customWidth="1"/>
    <col min="8450" max="8450" width="6.26953125" style="170" customWidth="1"/>
    <col min="8451" max="8451" width="10.453125" style="170" customWidth="1"/>
    <col min="8452" max="8452" width="8.54296875" style="170" customWidth="1"/>
    <col min="8453" max="8453" width="12" style="170" customWidth="1"/>
    <col min="8454" max="8455" width="8.81640625" style="170" customWidth="1"/>
    <col min="8456" max="8457" width="9.1796875" style="170" customWidth="1"/>
    <col min="8458" max="8458" width="8.81640625" style="170" customWidth="1"/>
    <col min="8459" max="8459" width="7.54296875" style="170" customWidth="1"/>
    <col min="8460" max="8460" width="8" style="170" customWidth="1"/>
    <col min="8461" max="8461" width="10.26953125" style="170" customWidth="1"/>
    <col min="8462" max="8462" width="6.81640625" style="170" customWidth="1"/>
    <col min="8463" max="8463" width="10.453125" style="170" customWidth="1"/>
    <col min="8464" max="8464" width="7.7265625" style="170" customWidth="1"/>
    <col min="8465" max="8465" width="8.7265625" style="170" customWidth="1"/>
    <col min="8466" max="8704" width="11.453125" style="170"/>
    <col min="8705" max="8705" width="6.81640625" style="170" customWidth="1"/>
    <col min="8706" max="8706" width="6.26953125" style="170" customWidth="1"/>
    <col min="8707" max="8707" width="10.453125" style="170" customWidth="1"/>
    <col min="8708" max="8708" width="8.54296875" style="170" customWidth="1"/>
    <col min="8709" max="8709" width="12" style="170" customWidth="1"/>
    <col min="8710" max="8711" width="8.81640625" style="170" customWidth="1"/>
    <col min="8712" max="8713" width="9.1796875" style="170" customWidth="1"/>
    <col min="8714" max="8714" width="8.81640625" style="170" customWidth="1"/>
    <col min="8715" max="8715" width="7.54296875" style="170" customWidth="1"/>
    <col min="8716" max="8716" width="8" style="170" customWidth="1"/>
    <col min="8717" max="8717" width="10.26953125" style="170" customWidth="1"/>
    <col min="8718" max="8718" width="6.81640625" style="170" customWidth="1"/>
    <col min="8719" max="8719" width="10.453125" style="170" customWidth="1"/>
    <col min="8720" max="8720" width="7.7265625" style="170" customWidth="1"/>
    <col min="8721" max="8721" width="8.7265625" style="170" customWidth="1"/>
    <col min="8722" max="8960" width="11.453125" style="170"/>
    <col min="8961" max="8961" width="6.81640625" style="170" customWidth="1"/>
    <col min="8962" max="8962" width="6.26953125" style="170" customWidth="1"/>
    <col min="8963" max="8963" width="10.453125" style="170" customWidth="1"/>
    <col min="8964" max="8964" width="8.54296875" style="170" customWidth="1"/>
    <col min="8965" max="8965" width="12" style="170" customWidth="1"/>
    <col min="8966" max="8967" width="8.81640625" style="170" customWidth="1"/>
    <col min="8968" max="8969" width="9.1796875" style="170" customWidth="1"/>
    <col min="8970" max="8970" width="8.81640625" style="170" customWidth="1"/>
    <col min="8971" max="8971" width="7.54296875" style="170" customWidth="1"/>
    <col min="8972" max="8972" width="8" style="170" customWidth="1"/>
    <col min="8973" max="8973" width="10.26953125" style="170" customWidth="1"/>
    <col min="8974" max="8974" width="6.81640625" style="170" customWidth="1"/>
    <col min="8975" max="8975" width="10.453125" style="170" customWidth="1"/>
    <col min="8976" max="8976" width="7.7265625" style="170" customWidth="1"/>
    <col min="8977" max="8977" width="8.7265625" style="170" customWidth="1"/>
    <col min="8978" max="9216" width="11.453125" style="170"/>
    <col min="9217" max="9217" width="6.81640625" style="170" customWidth="1"/>
    <col min="9218" max="9218" width="6.26953125" style="170" customWidth="1"/>
    <col min="9219" max="9219" width="10.453125" style="170" customWidth="1"/>
    <col min="9220" max="9220" width="8.54296875" style="170" customWidth="1"/>
    <col min="9221" max="9221" width="12" style="170" customWidth="1"/>
    <col min="9222" max="9223" width="8.81640625" style="170" customWidth="1"/>
    <col min="9224" max="9225" width="9.1796875" style="170" customWidth="1"/>
    <col min="9226" max="9226" width="8.81640625" style="170" customWidth="1"/>
    <col min="9227" max="9227" width="7.54296875" style="170" customWidth="1"/>
    <col min="9228" max="9228" width="8" style="170" customWidth="1"/>
    <col min="9229" max="9229" width="10.26953125" style="170" customWidth="1"/>
    <col min="9230" max="9230" width="6.81640625" style="170" customWidth="1"/>
    <col min="9231" max="9231" width="10.453125" style="170" customWidth="1"/>
    <col min="9232" max="9232" width="7.7265625" style="170" customWidth="1"/>
    <col min="9233" max="9233" width="8.7265625" style="170" customWidth="1"/>
    <col min="9234" max="9472" width="11.453125" style="170"/>
    <col min="9473" max="9473" width="6.81640625" style="170" customWidth="1"/>
    <col min="9474" max="9474" width="6.26953125" style="170" customWidth="1"/>
    <col min="9475" max="9475" width="10.453125" style="170" customWidth="1"/>
    <col min="9476" max="9476" width="8.54296875" style="170" customWidth="1"/>
    <col min="9477" max="9477" width="12" style="170" customWidth="1"/>
    <col min="9478" max="9479" width="8.81640625" style="170" customWidth="1"/>
    <col min="9480" max="9481" width="9.1796875" style="170" customWidth="1"/>
    <col min="9482" max="9482" width="8.81640625" style="170" customWidth="1"/>
    <col min="9483" max="9483" width="7.54296875" style="170" customWidth="1"/>
    <col min="9484" max="9484" width="8" style="170" customWidth="1"/>
    <col min="9485" max="9485" width="10.26953125" style="170" customWidth="1"/>
    <col min="9486" max="9486" width="6.81640625" style="170" customWidth="1"/>
    <col min="9487" max="9487" width="10.453125" style="170" customWidth="1"/>
    <col min="9488" max="9488" width="7.7265625" style="170" customWidth="1"/>
    <col min="9489" max="9489" width="8.7265625" style="170" customWidth="1"/>
    <col min="9490" max="9728" width="11.453125" style="170"/>
    <col min="9729" max="9729" width="6.81640625" style="170" customWidth="1"/>
    <col min="9730" max="9730" width="6.26953125" style="170" customWidth="1"/>
    <col min="9731" max="9731" width="10.453125" style="170" customWidth="1"/>
    <col min="9732" max="9732" width="8.54296875" style="170" customWidth="1"/>
    <col min="9733" max="9733" width="12" style="170" customWidth="1"/>
    <col min="9734" max="9735" width="8.81640625" style="170" customWidth="1"/>
    <col min="9736" max="9737" width="9.1796875" style="170" customWidth="1"/>
    <col min="9738" max="9738" width="8.81640625" style="170" customWidth="1"/>
    <col min="9739" max="9739" width="7.54296875" style="170" customWidth="1"/>
    <col min="9740" max="9740" width="8" style="170" customWidth="1"/>
    <col min="9741" max="9741" width="10.26953125" style="170" customWidth="1"/>
    <col min="9742" max="9742" width="6.81640625" style="170" customWidth="1"/>
    <col min="9743" max="9743" width="10.453125" style="170" customWidth="1"/>
    <col min="9744" max="9744" width="7.7265625" style="170" customWidth="1"/>
    <col min="9745" max="9745" width="8.7265625" style="170" customWidth="1"/>
    <col min="9746" max="9984" width="11.453125" style="170"/>
    <col min="9985" max="9985" width="6.81640625" style="170" customWidth="1"/>
    <col min="9986" max="9986" width="6.26953125" style="170" customWidth="1"/>
    <col min="9987" max="9987" width="10.453125" style="170" customWidth="1"/>
    <col min="9988" max="9988" width="8.54296875" style="170" customWidth="1"/>
    <col min="9989" max="9989" width="12" style="170" customWidth="1"/>
    <col min="9990" max="9991" width="8.81640625" style="170" customWidth="1"/>
    <col min="9992" max="9993" width="9.1796875" style="170" customWidth="1"/>
    <col min="9994" max="9994" width="8.81640625" style="170" customWidth="1"/>
    <col min="9995" max="9995" width="7.54296875" style="170" customWidth="1"/>
    <col min="9996" max="9996" width="8" style="170" customWidth="1"/>
    <col min="9997" max="9997" width="10.26953125" style="170" customWidth="1"/>
    <col min="9998" max="9998" width="6.81640625" style="170" customWidth="1"/>
    <col min="9999" max="9999" width="10.453125" style="170" customWidth="1"/>
    <col min="10000" max="10000" width="7.7265625" style="170" customWidth="1"/>
    <col min="10001" max="10001" width="8.7265625" style="170" customWidth="1"/>
    <col min="10002" max="10240" width="11.453125" style="170"/>
    <col min="10241" max="10241" width="6.81640625" style="170" customWidth="1"/>
    <col min="10242" max="10242" width="6.26953125" style="170" customWidth="1"/>
    <col min="10243" max="10243" width="10.453125" style="170" customWidth="1"/>
    <col min="10244" max="10244" width="8.54296875" style="170" customWidth="1"/>
    <col min="10245" max="10245" width="12" style="170" customWidth="1"/>
    <col min="10246" max="10247" width="8.81640625" style="170" customWidth="1"/>
    <col min="10248" max="10249" width="9.1796875" style="170" customWidth="1"/>
    <col min="10250" max="10250" width="8.81640625" style="170" customWidth="1"/>
    <col min="10251" max="10251" width="7.54296875" style="170" customWidth="1"/>
    <col min="10252" max="10252" width="8" style="170" customWidth="1"/>
    <col min="10253" max="10253" width="10.26953125" style="170" customWidth="1"/>
    <col min="10254" max="10254" width="6.81640625" style="170" customWidth="1"/>
    <col min="10255" max="10255" width="10.453125" style="170" customWidth="1"/>
    <col min="10256" max="10256" width="7.7265625" style="170" customWidth="1"/>
    <col min="10257" max="10257" width="8.7265625" style="170" customWidth="1"/>
    <col min="10258" max="10496" width="11.453125" style="170"/>
    <col min="10497" max="10497" width="6.81640625" style="170" customWidth="1"/>
    <col min="10498" max="10498" width="6.26953125" style="170" customWidth="1"/>
    <col min="10499" max="10499" width="10.453125" style="170" customWidth="1"/>
    <col min="10500" max="10500" width="8.54296875" style="170" customWidth="1"/>
    <col min="10501" max="10501" width="12" style="170" customWidth="1"/>
    <col min="10502" max="10503" width="8.81640625" style="170" customWidth="1"/>
    <col min="10504" max="10505" width="9.1796875" style="170" customWidth="1"/>
    <col min="10506" max="10506" width="8.81640625" style="170" customWidth="1"/>
    <col min="10507" max="10507" width="7.54296875" style="170" customWidth="1"/>
    <col min="10508" max="10508" width="8" style="170" customWidth="1"/>
    <col min="10509" max="10509" width="10.26953125" style="170" customWidth="1"/>
    <col min="10510" max="10510" width="6.81640625" style="170" customWidth="1"/>
    <col min="10511" max="10511" width="10.453125" style="170" customWidth="1"/>
    <col min="10512" max="10512" width="7.7265625" style="170" customWidth="1"/>
    <col min="10513" max="10513" width="8.7265625" style="170" customWidth="1"/>
    <col min="10514" max="10752" width="11.453125" style="170"/>
    <col min="10753" max="10753" width="6.81640625" style="170" customWidth="1"/>
    <col min="10754" max="10754" width="6.26953125" style="170" customWidth="1"/>
    <col min="10755" max="10755" width="10.453125" style="170" customWidth="1"/>
    <col min="10756" max="10756" width="8.54296875" style="170" customWidth="1"/>
    <col min="10757" max="10757" width="12" style="170" customWidth="1"/>
    <col min="10758" max="10759" width="8.81640625" style="170" customWidth="1"/>
    <col min="10760" max="10761" width="9.1796875" style="170" customWidth="1"/>
    <col min="10762" max="10762" width="8.81640625" style="170" customWidth="1"/>
    <col min="10763" max="10763" width="7.54296875" style="170" customWidth="1"/>
    <col min="10764" max="10764" width="8" style="170" customWidth="1"/>
    <col min="10765" max="10765" width="10.26953125" style="170" customWidth="1"/>
    <col min="10766" max="10766" width="6.81640625" style="170" customWidth="1"/>
    <col min="10767" max="10767" width="10.453125" style="170" customWidth="1"/>
    <col min="10768" max="10768" width="7.7265625" style="170" customWidth="1"/>
    <col min="10769" max="10769" width="8.7265625" style="170" customWidth="1"/>
    <col min="10770" max="11008" width="11.453125" style="170"/>
    <col min="11009" max="11009" width="6.81640625" style="170" customWidth="1"/>
    <col min="11010" max="11010" width="6.26953125" style="170" customWidth="1"/>
    <col min="11011" max="11011" width="10.453125" style="170" customWidth="1"/>
    <col min="11012" max="11012" width="8.54296875" style="170" customWidth="1"/>
    <col min="11013" max="11013" width="12" style="170" customWidth="1"/>
    <col min="11014" max="11015" width="8.81640625" style="170" customWidth="1"/>
    <col min="11016" max="11017" width="9.1796875" style="170" customWidth="1"/>
    <col min="11018" max="11018" width="8.81640625" style="170" customWidth="1"/>
    <col min="11019" max="11019" width="7.54296875" style="170" customWidth="1"/>
    <col min="11020" max="11020" width="8" style="170" customWidth="1"/>
    <col min="11021" max="11021" width="10.26953125" style="170" customWidth="1"/>
    <col min="11022" max="11022" width="6.81640625" style="170" customWidth="1"/>
    <col min="11023" max="11023" width="10.453125" style="170" customWidth="1"/>
    <col min="11024" max="11024" width="7.7265625" style="170" customWidth="1"/>
    <col min="11025" max="11025" width="8.7265625" style="170" customWidth="1"/>
    <col min="11026" max="11264" width="11.453125" style="170"/>
    <col min="11265" max="11265" width="6.81640625" style="170" customWidth="1"/>
    <col min="11266" max="11266" width="6.26953125" style="170" customWidth="1"/>
    <col min="11267" max="11267" width="10.453125" style="170" customWidth="1"/>
    <col min="11268" max="11268" width="8.54296875" style="170" customWidth="1"/>
    <col min="11269" max="11269" width="12" style="170" customWidth="1"/>
    <col min="11270" max="11271" width="8.81640625" style="170" customWidth="1"/>
    <col min="11272" max="11273" width="9.1796875" style="170" customWidth="1"/>
    <col min="11274" max="11274" width="8.81640625" style="170" customWidth="1"/>
    <col min="11275" max="11275" width="7.54296875" style="170" customWidth="1"/>
    <col min="11276" max="11276" width="8" style="170" customWidth="1"/>
    <col min="11277" max="11277" width="10.26953125" style="170" customWidth="1"/>
    <col min="11278" max="11278" width="6.81640625" style="170" customWidth="1"/>
    <col min="11279" max="11279" width="10.453125" style="170" customWidth="1"/>
    <col min="11280" max="11280" width="7.7265625" style="170" customWidth="1"/>
    <col min="11281" max="11281" width="8.7265625" style="170" customWidth="1"/>
    <col min="11282" max="11520" width="11.453125" style="170"/>
    <col min="11521" max="11521" width="6.81640625" style="170" customWidth="1"/>
    <col min="11522" max="11522" width="6.26953125" style="170" customWidth="1"/>
    <col min="11523" max="11523" width="10.453125" style="170" customWidth="1"/>
    <col min="11524" max="11524" width="8.54296875" style="170" customWidth="1"/>
    <col min="11525" max="11525" width="12" style="170" customWidth="1"/>
    <col min="11526" max="11527" width="8.81640625" style="170" customWidth="1"/>
    <col min="11528" max="11529" width="9.1796875" style="170" customWidth="1"/>
    <col min="11530" max="11530" width="8.81640625" style="170" customWidth="1"/>
    <col min="11531" max="11531" width="7.54296875" style="170" customWidth="1"/>
    <col min="11532" max="11532" width="8" style="170" customWidth="1"/>
    <col min="11533" max="11533" width="10.26953125" style="170" customWidth="1"/>
    <col min="11534" max="11534" width="6.81640625" style="170" customWidth="1"/>
    <col min="11535" max="11535" width="10.453125" style="170" customWidth="1"/>
    <col min="11536" max="11536" width="7.7265625" style="170" customWidth="1"/>
    <col min="11537" max="11537" width="8.7265625" style="170" customWidth="1"/>
    <col min="11538" max="11776" width="11.453125" style="170"/>
    <col min="11777" max="11777" width="6.81640625" style="170" customWidth="1"/>
    <col min="11778" max="11778" width="6.26953125" style="170" customWidth="1"/>
    <col min="11779" max="11779" width="10.453125" style="170" customWidth="1"/>
    <col min="11780" max="11780" width="8.54296875" style="170" customWidth="1"/>
    <col min="11781" max="11781" width="12" style="170" customWidth="1"/>
    <col min="11782" max="11783" width="8.81640625" style="170" customWidth="1"/>
    <col min="11784" max="11785" width="9.1796875" style="170" customWidth="1"/>
    <col min="11786" max="11786" width="8.81640625" style="170" customWidth="1"/>
    <col min="11787" max="11787" width="7.54296875" style="170" customWidth="1"/>
    <col min="11788" max="11788" width="8" style="170" customWidth="1"/>
    <col min="11789" max="11789" width="10.26953125" style="170" customWidth="1"/>
    <col min="11790" max="11790" width="6.81640625" style="170" customWidth="1"/>
    <col min="11791" max="11791" width="10.453125" style="170" customWidth="1"/>
    <col min="11792" max="11792" width="7.7265625" style="170" customWidth="1"/>
    <col min="11793" max="11793" width="8.7265625" style="170" customWidth="1"/>
    <col min="11794" max="12032" width="11.453125" style="170"/>
    <col min="12033" max="12033" width="6.81640625" style="170" customWidth="1"/>
    <col min="12034" max="12034" width="6.26953125" style="170" customWidth="1"/>
    <col min="12035" max="12035" width="10.453125" style="170" customWidth="1"/>
    <col min="12036" max="12036" width="8.54296875" style="170" customWidth="1"/>
    <col min="12037" max="12037" width="12" style="170" customWidth="1"/>
    <col min="12038" max="12039" width="8.81640625" style="170" customWidth="1"/>
    <col min="12040" max="12041" width="9.1796875" style="170" customWidth="1"/>
    <col min="12042" max="12042" width="8.81640625" style="170" customWidth="1"/>
    <col min="12043" max="12043" width="7.54296875" style="170" customWidth="1"/>
    <col min="12044" max="12044" width="8" style="170" customWidth="1"/>
    <col min="12045" max="12045" width="10.26953125" style="170" customWidth="1"/>
    <col min="12046" max="12046" width="6.81640625" style="170" customWidth="1"/>
    <col min="12047" max="12047" width="10.453125" style="170" customWidth="1"/>
    <col min="12048" max="12048" width="7.7265625" style="170" customWidth="1"/>
    <col min="12049" max="12049" width="8.7265625" style="170" customWidth="1"/>
    <col min="12050" max="12288" width="11.453125" style="170"/>
    <col min="12289" max="12289" width="6.81640625" style="170" customWidth="1"/>
    <col min="12290" max="12290" width="6.26953125" style="170" customWidth="1"/>
    <col min="12291" max="12291" width="10.453125" style="170" customWidth="1"/>
    <col min="12292" max="12292" width="8.54296875" style="170" customWidth="1"/>
    <col min="12293" max="12293" width="12" style="170" customWidth="1"/>
    <col min="12294" max="12295" width="8.81640625" style="170" customWidth="1"/>
    <col min="12296" max="12297" width="9.1796875" style="170" customWidth="1"/>
    <col min="12298" max="12298" width="8.81640625" style="170" customWidth="1"/>
    <col min="12299" max="12299" width="7.54296875" style="170" customWidth="1"/>
    <col min="12300" max="12300" width="8" style="170" customWidth="1"/>
    <col min="12301" max="12301" width="10.26953125" style="170" customWidth="1"/>
    <col min="12302" max="12302" width="6.81640625" style="170" customWidth="1"/>
    <col min="12303" max="12303" width="10.453125" style="170" customWidth="1"/>
    <col min="12304" max="12304" width="7.7265625" style="170" customWidth="1"/>
    <col min="12305" max="12305" width="8.7265625" style="170" customWidth="1"/>
    <col min="12306" max="12544" width="11.453125" style="170"/>
    <col min="12545" max="12545" width="6.81640625" style="170" customWidth="1"/>
    <col min="12546" max="12546" width="6.26953125" style="170" customWidth="1"/>
    <col min="12547" max="12547" width="10.453125" style="170" customWidth="1"/>
    <col min="12548" max="12548" width="8.54296875" style="170" customWidth="1"/>
    <col min="12549" max="12549" width="12" style="170" customWidth="1"/>
    <col min="12550" max="12551" width="8.81640625" style="170" customWidth="1"/>
    <col min="12552" max="12553" width="9.1796875" style="170" customWidth="1"/>
    <col min="12554" max="12554" width="8.81640625" style="170" customWidth="1"/>
    <col min="12555" max="12555" width="7.54296875" style="170" customWidth="1"/>
    <col min="12556" max="12556" width="8" style="170" customWidth="1"/>
    <col min="12557" max="12557" width="10.26953125" style="170" customWidth="1"/>
    <col min="12558" max="12558" width="6.81640625" style="170" customWidth="1"/>
    <col min="12559" max="12559" width="10.453125" style="170" customWidth="1"/>
    <col min="12560" max="12560" width="7.7265625" style="170" customWidth="1"/>
    <col min="12561" max="12561" width="8.7265625" style="170" customWidth="1"/>
    <col min="12562" max="12800" width="11.453125" style="170"/>
    <col min="12801" max="12801" width="6.81640625" style="170" customWidth="1"/>
    <col min="12802" max="12802" width="6.26953125" style="170" customWidth="1"/>
    <col min="12803" max="12803" width="10.453125" style="170" customWidth="1"/>
    <col min="12804" max="12804" width="8.54296875" style="170" customWidth="1"/>
    <col min="12805" max="12805" width="12" style="170" customWidth="1"/>
    <col min="12806" max="12807" width="8.81640625" style="170" customWidth="1"/>
    <col min="12808" max="12809" width="9.1796875" style="170" customWidth="1"/>
    <col min="12810" max="12810" width="8.81640625" style="170" customWidth="1"/>
    <col min="12811" max="12811" width="7.54296875" style="170" customWidth="1"/>
    <col min="12812" max="12812" width="8" style="170" customWidth="1"/>
    <col min="12813" max="12813" width="10.26953125" style="170" customWidth="1"/>
    <col min="12814" max="12814" width="6.81640625" style="170" customWidth="1"/>
    <col min="12815" max="12815" width="10.453125" style="170" customWidth="1"/>
    <col min="12816" max="12816" width="7.7265625" style="170" customWidth="1"/>
    <col min="12817" max="12817" width="8.7265625" style="170" customWidth="1"/>
    <col min="12818" max="13056" width="11.453125" style="170"/>
    <col min="13057" max="13057" width="6.81640625" style="170" customWidth="1"/>
    <col min="13058" max="13058" width="6.26953125" style="170" customWidth="1"/>
    <col min="13059" max="13059" width="10.453125" style="170" customWidth="1"/>
    <col min="13060" max="13060" width="8.54296875" style="170" customWidth="1"/>
    <col min="13061" max="13061" width="12" style="170" customWidth="1"/>
    <col min="13062" max="13063" width="8.81640625" style="170" customWidth="1"/>
    <col min="13064" max="13065" width="9.1796875" style="170" customWidth="1"/>
    <col min="13066" max="13066" width="8.81640625" style="170" customWidth="1"/>
    <col min="13067" max="13067" width="7.54296875" style="170" customWidth="1"/>
    <col min="13068" max="13068" width="8" style="170" customWidth="1"/>
    <col min="13069" max="13069" width="10.26953125" style="170" customWidth="1"/>
    <col min="13070" max="13070" width="6.81640625" style="170" customWidth="1"/>
    <col min="13071" max="13071" width="10.453125" style="170" customWidth="1"/>
    <col min="13072" max="13072" width="7.7265625" style="170" customWidth="1"/>
    <col min="13073" max="13073" width="8.7265625" style="170" customWidth="1"/>
    <col min="13074" max="13312" width="11.453125" style="170"/>
    <col min="13313" max="13313" width="6.81640625" style="170" customWidth="1"/>
    <col min="13314" max="13314" width="6.26953125" style="170" customWidth="1"/>
    <col min="13315" max="13315" width="10.453125" style="170" customWidth="1"/>
    <col min="13316" max="13316" width="8.54296875" style="170" customWidth="1"/>
    <col min="13317" max="13317" width="12" style="170" customWidth="1"/>
    <col min="13318" max="13319" width="8.81640625" style="170" customWidth="1"/>
    <col min="13320" max="13321" width="9.1796875" style="170" customWidth="1"/>
    <col min="13322" max="13322" width="8.81640625" style="170" customWidth="1"/>
    <col min="13323" max="13323" width="7.54296875" style="170" customWidth="1"/>
    <col min="13324" max="13324" width="8" style="170" customWidth="1"/>
    <col min="13325" max="13325" width="10.26953125" style="170" customWidth="1"/>
    <col min="13326" max="13326" width="6.81640625" style="170" customWidth="1"/>
    <col min="13327" max="13327" width="10.453125" style="170" customWidth="1"/>
    <col min="13328" max="13328" width="7.7265625" style="170" customWidth="1"/>
    <col min="13329" max="13329" width="8.7265625" style="170" customWidth="1"/>
    <col min="13330" max="13568" width="11.453125" style="170"/>
    <col min="13569" max="13569" width="6.81640625" style="170" customWidth="1"/>
    <col min="13570" max="13570" width="6.26953125" style="170" customWidth="1"/>
    <col min="13571" max="13571" width="10.453125" style="170" customWidth="1"/>
    <col min="13572" max="13572" width="8.54296875" style="170" customWidth="1"/>
    <col min="13573" max="13573" width="12" style="170" customWidth="1"/>
    <col min="13574" max="13575" width="8.81640625" style="170" customWidth="1"/>
    <col min="13576" max="13577" width="9.1796875" style="170" customWidth="1"/>
    <col min="13578" max="13578" width="8.81640625" style="170" customWidth="1"/>
    <col min="13579" max="13579" width="7.54296875" style="170" customWidth="1"/>
    <col min="13580" max="13580" width="8" style="170" customWidth="1"/>
    <col min="13581" max="13581" width="10.26953125" style="170" customWidth="1"/>
    <col min="13582" max="13582" width="6.81640625" style="170" customWidth="1"/>
    <col min="13583" max="13583" width="10.453125" style="170" customWidth="1"/>
    <col min="13584" max="13584" width="7.7265625" style="170" customWidth="1"/>
    <col min="13585" max="13585" width="8.7265625" style="170" customWidth="1"/>
    <col min="13586" max="13824" width="11.453125" style="170"/>
    <col min="13825" max="13825" width="6.81640625" style="170" customWidth="1"/>
    <col min="13826" max="13826" width="6.26953125" style="170" customWidth="1"/>
    <col min="13827" max="13827" width="10.453125" style="170" customWidth="1"/>
    <col min="13828" max="13828" width="8.54296875" style="170" customWidth="1"/>
    <col min="13829" max="13829" width="12" style="170" customWidth="1"/>
    <col min="13830" max="13831" width="8.81640625" style="170" customWidth="1"/>
    <col min="13832" max="13833" width="9.1796875" style="170" customWidth="1"/>
    <col min="13834" max="13834" width="8.81640625" style="170" customWidth="1"/>
    <col min="13835" max="13835" width="7.54296875" style="170" customWidth="1"/>
    <col min="13836" max="13836" width="8" style="170" customWidth="1"/>
    <col min="13837" max="13837" width="10.26953125" style="170" customWidth="1"/>
    <col min="13838" max="13838" width="6.81640625" style="170" customWidth="1"/>
    <col min="13839" max="13839" width="10.453125" style="170" customWidth="1"/>
    <col min="13840" max="13840" width="7.7265625" style="170" customWidth="1"/>
    <col min="13841" max="13841" width="8.7265625" style="170" customWidth="1"/>
    <col min="13842" max="14080" width="11.453125" style="170"/>
    <col min="14081" max="14081" width="6.81640625" style="170" customWidth="1"/>
    <col min="14082" max="14082" width="6.26953125" style="170" customWidth="1"/>
    <col min="14083" max="14083" width="10.453125" style="170" customWidth="1"/>
    <col min="14084" max="14084" width="8.54296875" style="170" customWidth="1"/>
    <col min="14085" max="14085" width="12" style="170" customWidth="1"/>
    <col min="14086" max="14087" width="8.81640625" style="170" customWidth="1"/>
    <col min="14088" max="14089" width="9.1796875" style="170" customWidth="1"/>
    <col min="14090" max="14090" width="8.81640625" style="170" customWidth="1"/>
    <col min="14091" max="14091" width="7.54296875" style="170" customWidth="1"/>
    <col min="14092" max="14092" width="8" style="170" customWidth="1"/>
    <col min="14093" max="14093" width="10.26953125" style="170" customWidth="1"/>
    <col min="14094" max="14094" width="6.81640625" style="170" customWidth="1"/>
    <col min="14095" max="14095" width="10.453125" style="170" customWidth="1"/>
    <col min="14096" max="14096" width="7.7265625" style="170" customWidth="1"/>
    <col min="14097" max="14097" width="8.7265625" style="170" customWidth="1"/>
    <col min="14098" max="14336" width="11.453125" style="170"/>
    <col min="14337" max="14337" width="6.81640625" style="170" customWidth="1"/>
    <col min="14338" max="14338" width="6.26953125" style="170" customWidth="1"/>
    <col min="14339" max="14339" width="10.453125" style="170" customWidth="1"/>
    <col min="14340" max="14340" width="8.54296875" style="170" customWidth="1"/>
    <col min="14341" max="14341" width="12" style="170" customWidth="1"/>
    <col min="14342" max="14343" width="8.81640625" style="170" customWidth="1"/>
    <col min="14344" max="14345" width="9.1796875" style="170" customWidth="1"/>
    <col min="14346" max="14346" width="8.81640625" style="170" customWidth="1"/>
    <col min="14347" max="14347" width="7.54296875" style="170" customWidth="1"/>
    <col min="14348" max="14348" width="8" style="170" customWidth="1"/>
    <col min="14349" max="14349" width="10.26953125" style="170" customWidth="1"/>
    <col min="14350" max="14350" width="6.81640625" style="170" customWidth="1"/>
    <col min="14351" max="14351" width="10.453125" style="170" customWidth="1"/>
    <col min="14352" max="14352" width="7.7265625" style="170" customWidth="1"/>
    <col min="14353" max="14353" width="8.7265625" style="170" customWidth="1"/>
    <col min="14354" max="14592" width="11.453125" style="170"/>
    <col min="14593" max="14593" width="6.81640625" style="170" customWidth="1"/>
    <col min="14594" max="14594" width="6.26953125" style="170" customWidth="1"/>
    <col min="14595" max="14595" width="10.453125" style="170" customWidth="1"/>
    <col min="14596" max="14596" width="8.54296875" style="170" customWidth="1"/>
    <col min="14597" max="14597" width="12" style="170" customWidth="1"/>
    <col min="14598" max="14599" width="8.81640625" style="170" customWidth="1"/>
    <col min="14600" max="14601" width="9.1796875" style="170" customWidth="1"/>
    <col min="14602" max="14602" width="8.81640625" style="170" customWidth="1"/>
    <col min="14603" max="14603" width="7.54296875" style="170" customWidth="1"/>
    <col min="14604" max="14604" width="8" style="170" customWidth="1"/>
    <col min="14605" max="14605" width="10.26953125" style="170" customWidth="1"/>
    <col min="14606" max="14606" width="6.81640625" style="170" customWidth="1"/>
    <col min="14607" max="14607" width="10.453125" style="170" customWidth="1"/>
    <col min="14608" max="14608" width="7.7265625" style="170" customWidth="1"/>
    <col min="14609" max="14609" width="8.7265625" style="170" customWidth="1"/>
    <col min="14610" max="14848" width="11.453125" style="170"/>
    <col min="14849" max="14849" width="6.81640625" style="170" customWidth="1"/>
    <col min="14850" max="14850" width="6.26953125" style="170" customWidth="1"/>
    <col min="14851" max="14851" width="10.453125" style="170" customWidth="1"/>
    <col min="14852" max="14852" width="8.54296875" style="170" customWidth="1"/>
    <col min="14853" max="14853" width="12" style="170" customWidth="1"/>
    <col min="14854" max="14855" width="8.81640625" style="170" customWidth="1"/>
    <col min="14856" max="14857" width="9.1796875" style="170" customWidth="1"/>
    <col min="14858" max="14858" width="8.81640625" style="170" customWidth="1"/>
    <col min="14859" max="14859" width="7.54296875" style="170" customWidth="1"/>
    <col min="14860" max="14860" width="8" style="170" customWidth="1"/>
    <col min="14861" max="14861" width="10.26953125" style="170" customWidth="1"/>
    <col min="14862" max="14862" width="6.81640625" style="170" customWidth="1"/>
    <col min="14863" max="14863" width="10.453125" style="170" customWidth="1"/>
    <col min="14864" max="14864" width="7.7265625" style="170" customWidth="1"/>
    <col min="14865" max="14865" width="8.7265625" style="170" customWidth="1"/>
    <col min="14866" max="15104" width="11.453125" style="170"/>
    <col min="15105" max="15105" width="6.81640625" style="170" customWidth="1"/>
    <col min="15106" max="15106" width="6.26953125" style="170" customWidth="1"/>
    <col min="15107" max="15107" width="10.453125" style="170" customWidth="1"/>
    <col min="15108" max="15108" width="8.54296875" style="170" customWidth="1"/>
    <col min="15109" max="15109" width="12" style="170" customWidth="1"/>
    <col min="15110" max="15111" width="8.81640625" style="170" customWidth="1"/>
    <col min="15112" max="15113" width="9.1796875" style="170" customWidth="1"/>
    <col min="15114" max="15114" width="8.81640625" style="170" customWidth="1"/>
    <col min="15115" max="15115" width="7.54296875" style="170" customWidth="1"/>
    <col min="15116" max="15116" width="8" style="170" customWidth="1"/>
    <col min="15117" max="15117" width="10.26953125" style="170" customWidth="1"/>
    <col min="15118" max="15118" width="6.81640625" style="170" customWidth="1"/>
    <col min="15119" max="15119" width="10.453125" style="170" customWidth="1"/>
    <col min="15120" max="15120" width="7.7265625" style="170" customWidth="1"/>
    <col min="15121" max="15121" width="8.7265625" style="170" customWidth="1"/>
    <col min="15122" max="15360" width="11.453125" style="170"/>
    <col min="15361" max="15361" width="6.81640625" style="170" customWidth="1"/>
    <col min="15362" max="15362" width="6.26953125" style="170" customWidth="1"/>
    <col min="15363" max="15363" width="10.453125" style="170" customWidth="1"/>
    <col min="15364" max="15364" width="8.54296875" style="170" customWidth="1"/>
    <col min="15365" max="15365" width="12" style="170" customWidth="1"/>
    <col min="15366" max="15367" width="8.81640625" style="170" customWidth="1"/>
    <col min="15368" max="15369" width="9.1796875" style="170" customWidth="1"/>
    <col min="15370" max="15370" width="8.81640625" style="170" customWidth="1"/>
    <col min="15371" max="15371" width="7.54296875" style="170" customWidth="1"/>
    <col min="15372" max="15372" width="8" style="170" customWidth="1"/>
    <col min="15373" max="15373" width="10.26953125" style="170" customWidth="1"/>
    <col min="15374" max="15374" width="6.81640625" style="170" customWidth="1"/>
    <col min="15375" max="15375" width="10.453125" style="170" customWidth="1"/>
    <col min="15376" max="15376" width="7.7265625" style="170" customWidth="1"/>
    <col min="15377" max="15377" width="8.7265625" style="170" customWidth="1"/>
    <col min="15378" max="15616" width="11.453125" style="170"/>
    <col min="15617" max="15617" width="6.81640625" style="170" customWidth="1"/>
    <col min="15618" max="15618" width="6.26953125" style="170" customWidth="1"/>
    <col min="15619" max="15619" width="10.453125" style="170" customWidth="1"/>
    <col min="15620" max="15620" width="8.54296875" style="170" customWidth="1"/>
    <col min="15621" max="15621" width="12" style="170" customWidth="1"/>
    <col min="15622" max="15623" width="8.81640625" style="170" customWidth="1"/>
    <col min="15624" max="15625" width="9.1796875" style="170" customWidth="1"/>
    <col min="15626" max="15626" width="8.81640625" style="170" customWidth="1"/>
    <col min="15627" max="15627" width="7.54296875" style="170" customWidth="1"/>
    <col min="15628" max="15628" width="8" style="170" customWidth="1"/>
    <col min="15629" max="15629" width="10.26953125" style="170" customWidth="1"/>
    <col min="15630" max="15630" width="6.81640625" style="170" customWidth="1"/>
    <col min="15631" max="15631" width="10.453125" style="170" customWidth="1"/>
    <col min="15632" max="15632" width="7.7265625" style="170" customWidth="1"/>
    <col min="15633" max="15633" width="8.7265625" style="170" customWidth="1"/>
    <col min="15634" max="15872" width="11.453125" style="170"/>
    <col min="15873" max="15873" width="6.81640625" style="170" customWidth="1"/>
    <col min="15874" max="15874" width="6.26953125" style="170" customWidth="1"/>
    <col min="15875" max="15875" width="10.453125" style="170" customWidth="1"/>
    <col min="15876" max="15876" width="8.54296875" style="170" customWidth="1"/>
    <col min="15877" max="15877" width="12" style="170" customWidth="1"/>
    <col min="15878" max="15879" width="8.81640625" style="170" customWidth="1"/>
    <col min="15880" max="15881" width="9.1796875" style="170" customWidth="1"/>
    <col min="15882" max="15882" width="8.81640625" style="170" customWidth="1"/>
    <col min="15883" max="15883" width="7.54296875" style="170" customWidth="1"/>
    <col min="15884" max="15884" width="8" style="170" customWidth="1"/>
    <col min="15885" max="15885" width="10.26953125" style="170" customWidth="1"/>
    <col min="15886" max="15886" width="6.81640625" style="170" customWidth="1"/>
    <col min="15887" max="15887" width="10.453125" style="170" customWidth="1"/>
    <col min="15888" max="15888" width="7.7265625" style="170" customWidth="1"/>
    <col min="15889" max="15889" width="8.7265625" style="170" customWidth="1"/>
    <col min="15890" max="16128" width="11.453125" style="170"/>
    <col min="16129" max="16129" width="6.81640625" style="170" customWidth="1"/>
    <col min="16130" max="16130" width="6.26953125" style="170" customWidth="1"/>
    <col min="16131" max="16131" width="10.453125" style="170" customWidth="1"/>
    <col min="16132" max="16132" width="8.54296875" style="170" customWidth="1"/>
    <col min="16133" max="16133" width="12" style="170" customWidth="1"/>
    <col min="16134" max="16135" width="8.81640625" style="170" customWidth="1"/>
    <col min="16136" max="16137" width="9.1796875" style="170" customWidth="1"/>
    <col min="16138" max="16138" width="8.81640625" style="170" customWidth="1"/>
    <col min="16139" max="16139" width="7.54296875" style="170" customWidth="1"/>
    <col min="16140" max="16140" width="8" style="170" customWidth="1"/>
    <col min="16141" max="16141" width="10.26953125" style="170" customWidth="1"/>
    <col min="16142" max="16142" width="6.81640625" style="170" customWidth="1"/>
    <col min="16143" max="16143" width="10.453125" style="170" customWidth="1"/>
    <col min="16144" max="16144" width="7.7265625" style="170" customWidth="1"/>
    <col min="16145" max="16145" width="8.7265625" style="170" customWidth="1"/>
    <col min="16146" max="16384" width="11.453125" style="170"/>
  </cols>
  <sheetData>
    <row r="1" spans="1:17" ht="15" customHeight="1" x14ac:dyDescent="0.3">
      <c r="A1" s="190" t="s">
        <v>61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6" t="s">
        <v>62</v>
      </c>
    </row>
    <row r="2" spans="1:17" ht="15" customHeight="1" x14ac:dyDescent="0.3">
      <c r="A2" s="190" t="s">
        <v>63</v>
      </c>
      <c r="B2" s="174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6" t="s">
        <v>64</v>
      </c>
    </row>
    <row r="3" spans="1:17" ht="13.5" thickBot="1" x14ac:dyDescent="0.3">
      <c r="A3" s="175"/>
      <c r="B3" s="174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</row>
    <row r="4" spans="1:17" ht="27" x14ac:dyDescent="0.25">
      <c r="A4" s="191" t="s">
        <v>65</v>
      </c>
      <c r="B4" s="192" t="s">
        <v>66</v>
      </c>
      <c r="C4" s="193" t="s">
        <v>67</v>
      </c>
      <c r="D4" s="194" t="s">
        <v>68</v>
      </c>
      <c r="E4" s="195" t="s">
        <v>69</v>
      </c>
      <c r="F4" s="193" t="s">
        <v>70</v>
      </c>
      <c r="G4" s="192" t="s">
        <v>71</v>
      </c>
      <c r="H4" s="192" t="s">
        <v>72</v>
      </c>
      <c r="I4" s="193"/>
      <c r="J4" s="192" t="s">
        <v>73</v>
      </c>
      <c r="K4" s="192" t="s">
        <v>74</v>
      </c>
      <c r="L4" s="192" t="s">
        <v>75</v>
      </c>
      <c r="M4" s="195" t="s">
        <v>76</v>
      </c>
      <c r="N4" s="196" t="s">
        <v>77</v>
      </c>
      <c r="O4" s="197" t="s">
        <v>34</v>
      </c>
      <c r="P4" s="192" t="s">
        <v>78</v>
      </c>
      <c r="Q4" s="198" t="s">
        <v>14</v>
      </c>
    </row>
    <row r="5" spans="1:17" ht="65" x14ac:dyDescent="0.25">
      <c r="A5" s="199" t="s">
        <v>79</v>
      </c>
      <c r="B5" s="178" t="s">
        <v>80</v>
      </c>
      <c r="C5" s="179" t="s">
        <v>81</v>
      </c>
      <c r="D5" s="177" t="s">
        <v>82</v>
      </c>
      <c r="E5" s="180" t="s">
        <v>83</v>
      </c>
      <c r="F5" s="179" t="s">
        <v>84</v>
      </c>
      <c r="G5" s="178" t="s">
        <v>85</v>
      </c>
      <c r="H5" s="178" t="s">
        <v>86</v>
      </c>
      <c r="I5" s="179" t="s">
        <v>87</v>
      </c>
      <c r="J5" s="178" t="s">
        <v>88</v>
      </c>
      <c r="K5" s="178" t="s">
        <v>74</v>
      </c>
      <c r="L5" s="178" t="s">
        <v>89</v>
      </c>
      <c r="M5" s="180" t="s">
        <v>90</v>
      </c>
      <c r="N5" s="181" t="s">
        <v>91</v>
      </c>
      <c r="O5" s="182" t="s">
        <v>92</v>
      </c>
      <c r="P5" s="178" t="s">
        <v>93</v>
      </c>
      <c r="Q5" s="200" t="s">
        <v>14</v>
      </c>
    </row>
    <row r="6" spans="1:17" x14ac:dyDescent="0.25">
      <c r="A6" s="203">
        <v>1989</v>
      </c>
      <c r="B6" s="183">
        <v>0</v>
      </c>
      <c r="C6" s="184">
        <v>2488.6899125999998</v>
      </c>
      <c r="D6" s="183">
        <v>122.09426676</v>
      </c>
      <c r="E6" s="244">
        <v>2610.7841793600001</v>
      </c>
      <c r="F6" s="183">
        <v>1467.6069825000002</v>
      </c>
      <c r="G6" s="184">
        <v>525.29479800000001</v>
      </c>
      <c r="H6" s="183">
        <v>27.235511999999996</v>
      </c>
      <c r="I6" s="184"/>
      <c r="J6" s="183">
        <v>549.89321015999997</v>
      </c>
      <c r="K6" s="183"/>
      <c r="L6" s="183"/>
      <c r="M6" s="245">
        <v>2044.7357046600005</v>
      </c>
      <c r="N6" s="186">
        <v>23</v>
      </c>
      <c r="O6" s="246">
        <v>2067.7357046600005</v>
      </c>
      <c r="P6" s="183">
        <v>5.5501384199999997</v>
      </c>
      <c r="Q6" s="247">
        <v>2073.2858430800006</v>
      </c>
    </row>
    <row r="7" spans="1:17" x14ac:dyDescent="0.25">
      <c r="A7" s="204">
        <v>1990</v>
      </c>
      <c r="B7" s="183">
        <v>0</v>
      </c>
      <c r="C7" s="184">
        <v>2536.8909350399999</v>
      </c>
      <c r="D7" s="183">
        <v>0.40236551999999998</v>
      </c>
      <c r="E7" s="244">
        <v>2537.2933005599998</v>
      </c>
      <c r="F7" s="183">
        <v>1513.0738140000001</v>
      </c>
      <c r="G7" s="184">
        <v>631.41162000000008</v>
      </c>
      <c r="H7" s="183">
        <v>41.331083999999997</v>
      </c>
      <c r="I7" s="184"/>
      <c r="J7" s="183">
        <v>591.98324375999994</v>
      </c>
      <c r="K7" s="183"/>
      <c r="L7" s="183"/>
      <c r="M7" s="245">
        <v>2146.3881417599996</v>
      </c>
      <c r="N7" s="186">
        <v>22.5130509</v>
      </c>
      <c r="O7" s="246">
        <v>2168.9011926599997</v>
      </c>
      <c r="P7" s="183">
        <v>4.6195361999999998</v>
      </c>
      <c r="Q7" s="247">
        <v>2173.5207288599995</v>
      </c>
    </row>
    <row r="8" spans="1:17" x14ac:dyDescent="0.25">
      <c r="A8" s="204">
        <v>1991</v>
      </c>
      <c r="B8" s="183">
        <v>0</v>
      </c>
      <c r="C8" s="184">
        <v>2699.88447348</v>
      </c>
      <c r="D8" s="183">
        <v>0.42603407999999998</v>
      </c>
      <c r="E8" s="244">
        <v>2700.3105075600001</v>
      </c>
      <c r="F8" s="183">
        <v>1650.9619275000002</v>
      </c>
      <c r="G8" s="184">
        <v>799.01669400000003</v>
      </c>
      <c r="H8" s="183">
        <v>35.680909799999995</v>
      </c>
      <c r="I8" s="184"/>
      <c r="J8" s="183">
        <v>635.1314731199999</v>
      </c>
      <c r="K8" s="183"/>
      <c r="L8" s="183"/>
      <c r="M8" s="245">
        <v>2321.7743104200003</v>
      </c>
      <c r="N8" s="186">
        <v>21.342957299999998</v>
      </c>
      <c r="O8" s="246">
        <v>2343.1172677200002</v>
      </c>
      <c r="P8" s="183">
        <v>4.8538604999999997</v>
      </c>
      <c r="Q8" s="247">
        <v>2347.9711282200001</v>
      </c>
    </row>
    <row r="9" spans="1:17" x14ac:dyDescent="0.25">
      <c r="A9" s="204">
        <v>1992</v>
      </c>
      <c r="B9" s="183">
        <v>0</v>
      </c>
      <c r="C9" s="184">
        <v>2754.6298527599997</v>
      </c>
      <c r="D9" s="183">
        <v>0.42603407999999998</v>
      </c>
      <c r="E9" s="244">
        <v>2755.0558868399999</v>
      </c>
      <c r="F9" s="183">
        <v>1637.136516</v>
      </c>
      <c r="G9" s="184">
        <v>892.40610900000013</v>
      </c>
      <c r="H9" s="183">
        <v>25.861790999999997</v>
      </c>
      <c r="I9" s="184"/>
      <c r="J9" s="183">
        <v>622.07642879999992</v>
      </c>
      <c r="K9" s="183"/>
      <c r="L9" s="183"/>
      <c r="M9" s="245">
        <v>2285.0747357999999</v>
      </c>
      <c r="N9" s="186">
        <v>21.196695599999998</v>
      </c>
      <c r="O9" s="246">
        <v>2306.2714314</v>
      </c>
      <c r="P9" s="183">
        <v>3.9634281599999999</v>
      </c>
      <c r="Q9" s="247">
        <v>2310.2348595600001</v>
      </c>
    </row>
    <row r="10" spans="1:17" x14ac:dyDescent="0.25">
      <c r="A10" s="204">
        <v>1993</v>
      </c>
      <c r="B10" s="183">
        <v>0</v>
      </c>
      <c r="C10" s="184">
        <v>2646.6893848799996</v>
      </c>
      <c r="D10" s="183">
        <v>0.61538255999999991</v>
      </c>
      <c r="E10" s="244">
        <v>2647.3047674399995</v>
      </c>
      <c r="F10" s="183">
        <v>1685.5667790000002</v>
      </c>
      <c r="G10" s="184">
        <v>1069.6452870000001</v>
      </c>
      <c r="H10" s="183">
        <v>26.638241999999995</v>
      </c>
      <c r="I10" s="184"/>
      <c r="J10" s="183">
        <v>649.81542551999996</v>
      </c>
      <c r="K10" s="183"/>
      <c r="L10" s="183"/>
      <c r="M10" s="245">
        <v>2362.0204465199995</v>
      </c>
      <c r="N10" s="186">
        <v>28.622289599999998</v>
      </c>
      <c r="O10" s="246">
        <v>2390.6427361199994</v>
      </c>
      <c r="P10" s="183">
        <v>3.6755440199999998</v>
      </c>
      <c r="Q10" s="247">
        <v>2394.3182801399994</v>
      </c>
    </row>
    <row r="11" spans="1:17" x14ac:dyDescent="0.25">
      <c r="A11" s="204">
        <v>1994</v>
      </c>
      <c r="B11" s="183">
        <v>0</v>
      </c>
      <c r="C11" s="184">
        <v>2685.1862977199999</v>
      </c>
      <c r="D11" s="183">
        <v>0.42603407999999998</v>
      </c>
      <c r="E11" s="244">
        <v>2685.6123318</v>
      </c>
      <c r="F11" s="183">
        <v>1650.4896675000002</v>
      </c>
      <c r="G11" s="184">
        <v>1154.5576350000001</v>
      </c>
      <c r="H11" s="183">
        <v>30.556333199999997</v>
      </c>
      <c r="I11" s="184"/>
      <c r="J11" s="183">
        <v>696.61383575999992</v>
      </c>
      <c r="K11" s="183"/>
      <c r="L11" s="183"/>
      <c r="M11" s="245">
        <v>2377.65983646</v>
      </c>
      <c r="N11" s="186">
        <v>28.341017099999998</v>
      </c>
      <c r="O11" s="246">
        <v>2406.00085356</v>
      </c>
      <c r="P11" s="183">
        <v>3.2135903999999997</v>
      </c>
      <c r="Q11" s="247">
        <v>2409.2144439600002</v>
      </c>
    </row>
    <row r="12" spans="1:17" x14ac:dyDescent="0.25">
      <c r="A12" s="204">
        <v>1995</v>
      </c>
      <c r="B12" s="183">
        <v>0</v>
      </c>
      <c r="C12" s="184">
        <v>2637.7426691999999</v>
      </c>
      <c r="D12" s="183">
        <v>0</v>
      </c>
      <c r="E12" s="244">
        <v>2637.7426691999999</v>
      </c>
      <c r="F12" s="183">
        <v>1636.5461910000001</v>
      </c>
      <c r="G12" s="184">
        <v>1295.3501475</v>
      </c>
      <c r="H12" s="183">
        <v>31.822545599999994</v>
      </c>
      <c r="I12" s="184"/>
      <c r="J12" s="183">
        <v>573.16162703999998</v>
      </c>
      <c r="K12" s="183"/>
      <c r="L12" s="183"/>
      <c r="M12" s="245">
        <v>2241.5303636400004</v>
      </c>
      <c r="N12" s="186">
        <v>32.987638799999999</v>
      </c>
      <c r="O12" s="246">
        <v>2274.5180024400001</v>
      </c>
      <c r="P12" s="183">
        <v>2.87214642</v>
      </c>
      <c r="Q12" s="247">
        <v>2277.39014886</v>
      </c>
    </row>
    <row r="13" spans="1:17" x14ac:dyDescent="0.25">
      <c r="A13" s="204">
        <v>1996</v>
      </c>
      <c r="B13" s="183">
        <v>0</v>
      </c>
      <c r="C13" s="184">
        <v>2308.2171426</v>
      </c>
      <c r="D13" s="183">
        <v>0</v>
      </c>
      <c r="E13" s="244">
        <v>2308.2171426</v>
      </c>
      <c r="F13" s="183">
        <v>1671.5878830000001</v>
      </c>
      <c r="G13" s="184">
        <v>1416.2250945000001</v>
      </c>
      <c r="H13" s="183">
        <v>29.696264399999997</v>
      </c>
      <c r="I13" s="184"/>
      <c r="J13" s="183">
        <v>553.55528087999994</v>
      </c>
      <c r="K13" s="183"/>
      <c r="L13" s="183"/>
      <c r="M13" s="245">
        <v>2254.83942828</v>
      </c>
      <c r="N13" s="186">
        <v>28.892311199999998</v>
      </c>
      <c r="O13" s="246">
        <v>2283.7317394800002</v>
      </c>
      <c r="P13" s="183">
        <v>2.4235827599999999</v>
      </c>
      <c r="Q13" s="247">
        <v>2286.1553222400003</v>
      </c>
    </row>
    <row r="14" spans="1:17" x14ac:dyDescent="0.25">
      <c r="A14" s="204">
        <v>1997</v>
      </c>
      <c r="B14" s="183">
        <v>0</v>
      </c>
      <c r="C14" s="184">
        <v>2236.5605771999999</v>
      </c>
      <c r="D14" s="183">
        <v>0</v>
      </c>
      <c r="E14" s="244">
        <v>2236.5605771999999</v>
      </c>
      <c r="F14" s="183">
        <v>1642.4376345000001</v>
      </c>
      <c r="G14" s="184">
        <v>1448.6929695000001</v>
      </c>
      <c r="H14" s="183">
        <v>30.269643599999995</v>
      </c>
      <c r="I14" s="184"/>
      <c r="J14" s="183">
        <v>533.52090047999991</v>
      </c>
      <c r="K14" s="183"/>
      <c r="L14" s="183"/>
      <c r="M14" s="245">
        <v>2206.2281785799996</v>
      </c>
      <c r="N14" s="186">
        <v>23.041843199999999</v>
      </c>
      <c r="O14" s="246">
        <v>2229.2700217799998</v>
      </c>
      <c r="P14" s="183">
        <v>1.98840906</v>
      </c>
      <c r="Q14" s="247">
        <v>2231.2584308399996</v>
      </c>
    </row>
    <row r="15" spans="1:17" x14ac:dyDescent="0.25">
      <c r="A15" s="204">
        <v>1998</v>
      </c>
      <c r="B15" s="183">
        <v>0</v>
      </c>
      <c r="C15" s="184">
        <v>2337.7081683599999</v>
      </c>
      <c r="D15" s="183">
        <v>0</v>
      </c>
      <c r="E15" s="244">
        <v>2337.7081683599999</v>
      </c>
      <c r="F15" s="183">
        <v>1677.1841640000002</v>
      </c>
      <c r="G15" s="184">
        <v>1531.0315005000002</v>
      </c>
      <c r="H15" s="183">
        <v>27.832781999999995</v>
      </c>
      <c r="I15" s="184"/>
      <c r="J15" s="183">
        <v>532.59349295999994</v>
      </c>
      <c r="K15" s="183"/>
      <c r="L15" s="183"/>
      <c r="M15" s="245">
        <v>2237.61043896</v>
      </c>
      <c r="N15" s="186">
        <v>27.2834325</v>
      </c>
      <c r="O15" s="246">
        <v>2264.8938714599999</v>
      </c>
      <c r="P15" s="183">
        <v>12.198253559999999</v>
      </c>
      <c r="Q15" s="247">
        <v>2277.0921250199999</v>
      </c>
    </row>
    <row r="16" spans="1:17" x14ac:dyDescent="0.25">
      <c r="A16" s="205" t="s">
        <v>94</v>
      </c>
      <c r="B16" s="183"/>
      <c r="C16" s="184"/>
      <c r="D16" s="183"/>
      <c r="E16" s="244"/>
      <c r="F16" s="183"/>
      <c r="G16" s="184"/>
      <c r="H16" s="183"/>
      <c r="I16" s="184"/>
      <c r="J16" s="183"/>
      <c r="K16" s="183"/>
      <c r="L16" s="183"/>
      <c r="M16" s="245"/>
      <c r="N16" s="186"/>
      <c r="O16" s="246"/>
      <c r="P16" s="183"/>
      <c r="Q16" s="247"/>
    </row>
    <row r="17" spans="1:17" x14ac:dyDescent="0.25">
      <c r="A17" s="206" t="s">
        <v>95</v>
      </c>
      <c r="B17" s="183">
        <v>0</v>
      </c>
      <c r="C17" s="183">
        <v>2176.9628587188354</v>
      </c>
      <c r="D17" s="183">
        <v>51.158170410513968</v>
      </c>
      <c r="E17" s="244">
        <v>2228.1210291293492</v>
      </c>
      <c r="F17" s="183">
        <v>1638.2312545264094</v>
      </c>
      <c r="G17" s="183">
        <v>1638.2312545264094</v>
      </c>
      <c r="H17" s="183">
        <v>29.724599999999995</v>
      </c>
      <c r="I17" s="187"/>
      <c r="J17" s="183">
        <v>789.33179764847341</v>
      </c>
      <c r="K17" s="183"/>
      <c r="L17" s="183"/>
      <c r="M17" s="245">
        <v>2457.2876521748831</v>
      </c>
      <c r="N17" s="186">
        <v>57.755592915038882</v>
      </c>
      <c r="O17" s="246">
        <v>2515.043245089922</v>
      </c>
      <c r="P17" s="183">
        <v>0.66949799999999993</v>
      </c>
      <c r="Q17" s="247">
        <v>2515.7127430899222</v>
      </c>
    </row>
    <row r="18" spans="1:17" x14ac:dyDescent="0.25">
      <c r="A18" s="206" t="s">
        <v>94</v>
      </c>
      <c r="B18" s="183"/>
      <c r="C18" s="183"/>
      <c r="D18" s="183"/>
      <c r="E18" s="244"/>
      <c r="F18" s="183"/>
      <c r="G18" s="183"/>
      <c r="H18" s="183"/>
      <c r="I18" s="187"/>
      <c r="J18" s="183"/>
      <c r="K18" s="183"/>
      <c r="L18" s="183"/>
      <c r="M18" s="245"/>
      <c r="N18" s="186"/>
      <c r="O18" s="246"/>
      <c r="P18" s="183"/>
      <c r="Q18" s="247"/>
    </row>
    <row r="19" spans="1:17" x14ac:dyDescent="0.25">
      <c r="A19" s="206" t="s">
        <v>96</v>
      </c>
      <c r="B19" s="183">
        <v>0</v>
      </c>
      <c r="C19" s="183">
        <v>1979.5849121334484</v>
      </c>
      <c r="D19" s="183">
        <v>25.093329872114129</v>
      </c>
      <c r="E19" s="248">
        <v>2004.6782420055624</v>
      </c>
      <c r="F19" s="183">
        <v>1466.8318848474992</v>
      </c>
      <c r="G19" s="183">
        <v>1466.8318848474992</v>
      </c>
      <c r="H19" s="183">
        <v>39.331590719999994</v>
      </c>
      <c r="I19" s="187"/>
      <c r="J19" s="183">
        <v>1077.8874534789973</v>
      </c>
      <c r="K19" s="183"/>
      <c r="L19" s="183"/>
      <c r="M19" s="245">
        <v>2584.0509290464961</v>
      </c>
      <c r="N19" s="186">
        <v>60.966188773798415</v>
      </c>
      <c r="O19" s="246">
        <v>4649.6953598258569</v>
      </c>
      <c r="P19" s="183">
        <v>0.40169879999999997</v>
      </c>
      <c r="Q19" s="247">
        <v>4650.0970586258572</v>
      </c>
    </row>
    <row r="20" spans="1:17" x14ac:dyDescent="0.25">
      <c r="A20" s="206" t="s">
        <v>97</v>
      </c>
      <c r="B20" s="183">
        <v>0</v>
      </c>
      <c r="C20" s="183">
        <v>1581.7999430591788</v>
      </c>
      <c r="D20" s="183">
        <v>16.952902039336241</v>
      </c>
      <c r="E20" s="248">
        <v>1598.7528450985151</v>
      </c>
      <c r="F20" s="183">
        <v>1428.6876902835904</v>
      </c>
      <c r="G20" s="183">
        <v>1428.6876902835904</v>
      </c>
      <c r="H20" s="183">
        <v>41.412312719999996</v>
      </c>
      <c r="I20" s="187"/>
      <c r="J20" s="183">
        <v>1121.3168519588878</v>
      </c>
      <c r="K20" s="183"/>
      <c r="L20" s="183"/>
      <c r="M20" s="245">
        <v>2591.4168549624783</v>
      </c>
      <c r="N20" s="186">
        <v>58.200984113918437</v>
      </c>
      <c r="O20" s="246">
        <v>4248.3706841749117</v>
      </c>
      <c r="P20" s="183">
        <v>0.10042469999999999</v>
      </c>
      <c r="Q20" s="247">
        <v>4248.4711088749118</v>
      </c>
    </row>
    <row r="21" spans="1:17" x14ac:dyDescent="0.25">
      <c r="A21" s="206" t="s">
        <v>98</v>
      </c>
      <c r="B21" s="183">
        <v>0</v>
      </c>
      <c r="C21" s="183">
        <v>1700.540930138573</v>
      </c>
      <c r="D21" s="183">
        <v>17.014862002498226</v>
      </c>
      <c r="E21" s="248">
        <v>1717.5557921410712</v>
      </c>
      <c r="F21" s="183">
        <v>1383.4560624683863</v>
      </c>
      <c r="G21" s="183">
        <v>1383.4560624683863</v>
      </c>
      <c r="H21" s="183">
        <v>40.235218559999993</v>
      </c>
      <c r="I21" s="187"/>
      <c r="J21" s="183">
        <v>1193.6365045649284</v>
      </c>
      <c r="K21" s="183"/>
      <c r="L21" s="183"/>
      <c r="M21" s="245">
        <v>2617.3277855933147</v>
      </c>
      <c r="N21" s="186">
        <v>58.413698776182301</v>
      </c>
      <c r="O21" s="246">
        <v>4393.2972765105678</v>
      </c>
      <c r="P21" s="183">
        <v>8.7034739999999999E-2</v>
      </c>
      <c r="Q21" s="247">
        <v>4393.3843112505674</v>
      </c>
    </row>
    <row r="22" spans="1:17" x14ac:dyDescent="0.25">
      <c r="A22" s="205">
        <v>2013</v>
      </c>
      <c r="B22" s="183">
        <v>208.28332799999998</v>
      </c>
      <c r="C22" s="183">
        <v>1556.2078199999999</v>
      </c>
      <c r="D22" s="183">
        <v>0</v>
      </c>
      <c r="E22" s="248">
        <v>1764.4911479999998</v>
      </c>
      <c r="F22" s="183">
        <v>1298.7150000000001</v>
      </c>
      <c r="G22" s="183">
        <v>1298.7150000000001</v>
      </c>
      <c r="H22" s="183">
        <v>47.809046639999998</v>
      </c>
      <c r="I22" s="183"/>
      <c r="J22" s="183">
        <v>1330.7175599999998</v>
      </c>
      <c r="K22" s="183"/>
      <c r="L22" s="183"/>
      <c r="M22" s="245">
        <v>2677.2416066400001</v>
      </c>
      <c r="N22" s="186">
        <v>54.137372317288978</v>
      </c>
      <c r="O22" s="246">
        <v>4495.8701269572894</v>
      </c>
      <c r="P22" s="183">
        <v>6.6949800000000004E-2</v>
      </c>
      <c r="Q22" s="247">
        <v>4495.9370767572891</v>
      </c>
    </row>
    <row r="23" spans="1:17" s="171" customFormat="1" x14ac:dyDescent="0.25">
      <c r="A23" s="207">
        <v>2014</v>
      </c>
      <c r="B23" s="183">
        <v>239.64416999999997</v>
      </c>
      <c r="C23" s="183">
        <v>1283.9247057599998</v>
      </c>
      <c r="D23" s="183">
        <v>0</v>
      </c>
      <c r="E23" s="248">
        <v>1523.5688757599999</v>
      </c>
      <c r="F23" s="183">
        <v>1224.6174060000001</v>
      </c>
      <c r="G23" s="183">
        <v>1224.6174060000001</v>
      </c>
      <c r="H23" s="183">
        <v>47.024317199999992</v>
      </c>
      <c r="I23" s="183"/>
      <c r="J23" s="183">
        <v>1324.6015151999998</v>
      </c>
      <c r="K23" s="183"/>
      <c r="L23" s="183"/>
      <c r="M23" s="245">
        <v>2596.2432383999994</v>
      </c>
      <c r="N23" s="186">
        <v>52.49737601338628</v>
      </c>
      <c r="O23" s="246">
        <v>4172.3094901733857</v>
      </c>
      <c r="P23" s="183">
        <v>6.0254820000000001E-2</v>
      </c>
      <c r="Q23" s="247">
        <v>4172.3697449933861</v>
      </c>
    </row>
    <row r="24" spans="1:17" s="171" customFormat="1" x14ac:dyDescent="0.25">
      <c r="A24" s="208" t="s">
        <v>99</v>
      </c>
      <c r="B24" s="183">
        <v>0</v>
      </c>
      <c r="C24" s="183">
        <v>1436.7424646142927</v>
      </c>
      <c r="D24" s="183">
        <v>2.8610868860556775</v>
      </c>
      <c r="E24" s="248">
        <v>1439.6035515003484</v>
      </c>
      <c r="F24" s="183">
        <v>1184.5638486574417</v>
      </c>
      <c r="G24" s="183">
        <v>1184.5638486574417</v>
      </c>
      <c r="H24" s="183">
        <v>44.135086079999994</v>
      </c>
      <c r="I24" s="183"/>
      <c r="J24" s="183">
        <v>1272.1426585029017</v>
      </c>
      <c r="K24" s="183"/>
      <c r="L24" s="183"/>
      <c r="M24" s="245">
        <v>2500.8415932403432</v>
      </c>
      <c r="N24" s="186">
        <v>46.694146890380509</v>
      </c>
      <c r="O24" s="246">
        <v>3987.1392916310724</v>
      </c>
      <c r="P24" s="183">
        <v>3.3474900000000002E-2</v>
      </c>
      <c r="Q24" s="247">
        <v>3987.1727665310723</v>
      </c>
    </row>
    <row r="25" spans="1:17" s="171" customFormat="1" x14ac:dyDescent="0.25">
      <c r="A25" s="207">
        <v>2016</v>
      </c>
      <c r="B25" s="183">
        <v>353.6082864</v>
      </c>
      <c r="C25" s="183">
        <v>678.77879795999991</v>
      </c>
      <c r="D25" s="183">
        <v>0</v>
      </c>
      <c r="E25" s="244">
        <v>1032.3870843599998</v>
      </c>
      <c r="F25" s="183">
        <v>1099.586571</v>
      </c>
      <c r="G25" s="183">
        <v>1099.586571</v>
      </c>
      <c r="H25" s="183">
        <v>43.457365199999998</v>
      </c>
      <c r="I25" s="183"/>
      <c r="J25" s="183">
        <v>1198.3028009999998</v>
      </c>
      <c r="K25" s="183">
        <v>3.4522205999999995</v>
      </c>
      <c r="L25" s="183"/>
      <c r="M25" s="245">
        <v>2344.7989577999997</v>
      </c>
      <c r="N25" s="186">
        <v>42.166058314282786</v>
      </c>
      <c r="O25" s="246">
        <v>3419.3521004742825</v>
      </c>
      <c r="P25" s="183">
        <v>4.0169879999999998E-2</v>
      </c>
      <c r="Q25" s="247">
        <v>3419.3922703542826</v>
      </c>
    </row>
    <row r="26" spans="1:17" s="171" customFormat="1" x14ac:dyDescent="0.25">
      <c r="A26" s="207">
        <v>2017</v>
      </c>
      <c r="B26" s="183">
        <v>410.66135027999997</v>
      </c>
      <c r="C26" s="183">
        <v>695.47696703999998</v>
      </c>
      <c r="D26" s="183">
        <v>0</v>
      </c>
      <c r="E26" s="244">
        <v>1106.1383173199999</v>
      </c>
      <c r="F26" s="183">
        <v>1289.50593</v>
      </c>
      <c r="G26" s="183">
        <v>1289.50593</v>
      </c>
      <c r="H26" s="183">
        <v>47.785266959999994</v>
      </c>
      <c r="I26" s="183"/>
      <c r="J26" s="183">
        <v>1321.1373491999998</v>
      </c>
      <c r="K26" s="183">
        <v>22.636532999999996</v>
      </c>
      <c r="L26" s="183"/>
      <c r="M26" s="245">
        <v>2681.0650791600001</v>
      </c>
      <c r="N26" s="186">
        <v>43.943556661744658</v>
      </c>
      <c r="O26" s="246">
        <v>3831.1469531417451</v>
      </c>
      <c r="P26" s="183">
        <v>3.3474900000000002E-2</v>
      </c>
      <c r="Q26" s="247">
        <v>3831.180428041745</v>
      </c>
    </row>
    <row r="27" spans="1:17" s="171" customFormat="1" x14ac:dyDescent="0.25">
      <c r="A27" s="207">
        <v>2018</v>
      </c>
      <c r="B27" s="183">
        <v>460.73218895999997</v>
      </c>
      <c r="C27" s="183">
        <v>738.56558051999991</v>
      </c>
      <c r="D27" s="183">
        <v>0</v>
      </c>
      <c r="E27" s="244">
        <v>1199.2977694799999</v>
      </c>
      <c r="F27" s="183">
        <v>1223.3541105000002</v>
      </c>
      <c r="G27" s="183">
        <v>1223.3541105000002</v>
      </c>
      <c r="H27" s="183">
        <v>51.792143039999992</v>
      </c>
      <c r="I27" s="183"/>
      <c r="J27" s="183">
        <v>1538.9139365999997</v>
      </c>
      <c r="K27" s="183">
        <v>71.254310999999987</v>
      </c>
      <c r="L27" s="183"/>
      <c r="M27" s="245">
        <v>2885.3145011399993</v>
      </c>
      <c r="N27" s="186">
        <v>47.550123121916002</v>
      </c>
      <c r="O27" s="246">
        <v>4132.1623937419154</v>
      </c>
      <c r="P27" s="183">
        <v>4.0169879999999998E-2</v>
      </c>
      <c r="Q27" s="247">
        <v>4132.202563621915</v>
      </c>
    </row>
    <row r="28" spans="1:17" s="171" customFormat="1" x14ac:dyDescent="0.25">
      <c r="A28" s="207">
        <v>2019</v>
      </c>
      <c r="B28" s="183">
        <v>383.85090728279994</v>
      </c>
      <c r="C28" s="183">
        <v>773.74794821759997</v>
      </c>
      <c r="D28" s="183">
        <v>0</v>
      </c>
      <c r="E28" s="244">
        <v>1157.5988555003998</v>
      </c>
      <c r="F28" s="183">
        <v>1290.8467942050002</v>
      </c>
      <c r="G28" s="183">
        <v>1290.8467942050002</v>
      </c>
      <c r="H28" s="183">
        <v>71</v>
      </c>
      <c r="I28" s="183">
        <v>10.541815499999998</v>
      </c>
      <c r="J28" s="183">
        <v>1294.3730448935999</v>
      </c>
      <c r="K28" s="183">
        <v>249.86510649839997</v>
      </c>
      <c r="L28" s="183">
        <v>16.257216028799998</v>
      </c>
      <c r="M28" s="245">
        <v>2921.8729207038</v>
      </c>
      <c r="N28" s="186">
        <v>21.693310325999999</v>
      </c>
      <c r="O28" s="246">
        <v>4101.1650865301999</v>
      </c>
      <c r="P28" s="183">
        <v>0</v>
      </c>
      <c r="Q28" s="247">
        <v>4101.1650865301999</v>
      </c>
    </row>
    <row r="29" spans="1:17" s="171" customFormat="1" x14ac:dyDescent="0.25">
      <c r="A29" s="207">
        <v>2020</v>
      </c>
      <c r="B29" s="183">
        <v>698</v>
      </c>
      <c r="C29" s="183">
        <v>614</v>
      </c>
      <c r="D29" s="183">
        <v>0</v>
      </c>
      <c r="E29" s="244">
        <v>1312</v>
      </c>
      <c r="F29" s="183">
        <v>1200</v>
      </c>
      <c r="G29" s="183">
        <v>1200</v>
      </c>
      <c r="H29" s="183">
        <v>60</v>
      </c>
      <c r="I29" s="183">
        <v>11</v>
      </c>
      <c r="J29" s="183">
        <v>1523</v>
      </c>
      <c r="K29" s="183">
        <v>29</v>
      </c>
      <c r="L29" s="183" t="s">
        <v>23</v>
      </c>
      <c r="M29" s="245">
        <v>2811</v>
      </c>
      <c r="N29" s="186">
        <v>0</v>
      </c>
      <c r="O29" s="246">
        <v>4123</v>
      </c>
      <c r="P29" s="183">
        <v>0</v>
      </c>
      <c r="Q29" s="247">
        <v>4123</v>
      </c>
    </row>
    <row r="30" spans="1:17" s="171" customFormat="1" x14ac:dyDescent="0.25">
      <c r="A30" s="207">
        <v>2021</v>
      </c>
      <c r="B30" s="183">
        <v>818.00567021879999</v>
      </c>
      <c r="C30" s="183">
        <v>488.94594087959996</v>
      </c>
      <c r="D30" s="183">
        <v>0</v>
      </c>
      <c r="E30" s="244">
        <v>1306.9516110984</v>
      </c>
      <c r="F30" s="183">
        <v>1306.9516110984</v>
      </c>
      <c r="G30" s="183">
        <v>1452.1297235850002</v>
      </c>
      <c r="H30" s="183">
        <v>45.783999999999999</v>
      </c>
      <c r="I30" s="183">
        <v>11</v>
      </c>
      <c r="J30" s="183">
        <v>1609.385</v>
      </c>
      <c r="K30" s="183">
        <v>16</v>
      </c>
      <c r="L30" s="183">
        <v>28.314</v>
      </c>
      <c r="M30" s="245">
        <v>3156</v>
      </c>
      <c r="N30" s="186">
        <v>0</v>
      </c>
      <c r="O30" s="246">
        <v>4462.9516110984005</v>
      </c>
      <c r="P30" s="183">
        <v>0</v>
      </c>
      <c r="Q30" s="247">
        <v>4463</v>
      </c>
    </row>
    <row r="31" spans="1:17" s="171" customFormat="1" x14ac:dyDescent="0.25">
      <c r="A31" s="207">
        <v>2022</v>
      </c>
      <c r="B31" s="183">
        <v>973.70230995359987</v>
      </c>
      <c r="C31" s="183">
        <v>214.74330642359996</v>
      </c>
      <c r="D31" s="183">
        <v>0</v>
      </c>
      <c r="E31" s="244">
        <v>1188.4456163771997</v>
      </c>
      <c r="F31" s="183">
        <v>1179.2398316400001</v>
      </c>
      <c r="G31" s="183">
        <v>1179.2398316400001</v>
      </c>
      <c r="H31" s="183">
        <v>55.946878169999998</v>
      </c>
      <c r="I31" s="183">
        <v>18.762878687999997</v>
      </c>
      <c r="J31" s="183">
        <v>1532.9961887735997</v>
      </c>
      <c r="K31" s="183">
        <v>25.097787662399998</v>
      </c>
      <c r="L31" s="183">
        <v>15.335991225599997</v>
      </c>
      <c r="M31" s="245">
        <v>2808.6166774716003</v>
      </c>
      <c r="N31" s="186">
        <v>0</v>
      </c>
      <c r="O31" s="246">
        <v>3997.0622938488</v>
      </c>
      <c r="P31" s="183">
        <v>0</v>
      </c>
      <c r="Q31" s="247">
        <v>3997</v>
      </c>
    </row>
    <row r="32" spans="1:17" s="171" customFormat="1" ht="13.5" thickBot="1" x14ac:dyDescent="0.3">
      <c r="A32" s="275">
        <v>2023</v>
      </c>
      <c r="B32" s="201">
        <v>1095.5447432351998</v>
      </c>
      <c r="C32" s="201">
        <v>21.620992874399999</v>
      </c>
      <c r="D32" s="201">
        <v>0</v>
      </c>
      <c r="E32" s="249">
        <v>1117.1657361095997</v>
      </c>
      <c r="F32" s="201">
        <v>1151.83954257</v>
      </c>
      <c r="G32" s="201">
        <v>1151.83954257</v>
      </c>
      <c r="H32" s="201">
        <v>52.025322803999998</v>
      </c>
      <c r="I32" s="201">
        <v>15.929429807999998</v>
      </c>
      <c r="J32" s="201">
        <v>1339.7038921823998</v>
      </c>
      <c r="K32" s="201">
        <v>158.17315728479997</v>
      </c>
      <c r="L32" s="201">
        <v>49.469581694399992</v>
      </c>
      <c r="M32" s="250">
        <v>2751.2114965355995</v>
      </c>
      <c r="N32" s="202"/>
      <c r="O32" s="251">
        <v>3868.377232645199</v>
      </c>
      <c r="P32" s="201">
        <v>0</v>
      </c>
      <c r="Q32" s="252">
        <v>3868.377232645199</v>
      </c>
    </row>
    <row r="33" spans="1:17" s="171" customFormat="1" ht="13.5" x14ac:dyDescent="0.25">
      <c r="A33" s="188"/>
      <c r="B33" s="184"/>
      <c r="C33" s="184"/>
      <c r="D33" s="184"/>
      <c r="E33" s="185"/>
      <c r="F33" s="184"/>
      <c r="G33" s="184"/>
      <c r="H33" s="184"/>
      <c r="I33" s="184"/>
      <c r="J33" s="184"/>
      <c r="K33" s="184"/>
      <c r="L33" s="184"/>
      <c r="M33" s="185"/>
      <c r="N33" s="184"/>
      <c r="O33" s="185"/>
      <c r="P33" s="184"/>
      <c r="Q33" s="189"/>
    </row>
    <row r="34" spans="1:17" ht="30" customHeight="1" x14ac:dyDescent="0.25">
      <c r="A34" s="364" t="s">
        <v>100</v>
      </c>
      <c r="B34" s="365"/>
      <c r="C34" s="365"/>
      <c r="D34" s="365"/>
      <c r="E34" s="365"/>
      <c r="F34" s="365"/>
      <c r="G34" s="365"/>
      <c r="H34" s="365"/>
      <c r="I34" s="365"/>
      <c r="J34" s="365"/>
      <c r="K34" s="365"/>
      <c r="L34" s="365"/>
      <c r="M34" s="365"/>
      <c r="N34" s="365"/>
      <c r="O34" s="365"/>
      <c r="P34" s="365"/>
      <c r="Q34" s="365"/>
    </row>
    <row r="37" spans="1:17" x14ac:dyDescent="0.25">
      <c r="A37" s="172"/>
      <c r="B37" s="172"/>
    </row>
    <row r="38" spans="1:17" x14ac:dyDescent="0.25">
      <c r="A38" s="173"/>
      <c r="B38" s="173"/>
    </row>
  </sheetData>
  <mergeCells count="1">
    <mergeCell ref="A34:Q34"/>
  </mergeCells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&amp;LDEWK - SEFH&amp;R&amp;D</oddFooter>
  </headerFooter>
  <rowBreaks count="1" manualBreakCount="1">
    <brk id="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36"/>
  <sheetViews>
    <sheetView tabSelected="1" zoomScaleNormal="100" workbookViewId="0">
      <selection activeCell="B22" sqref="B22"/>
    </sheetView>
  </sheetViews>
  <sheetFormatPr baseColWidth="10" defaultColWidth="11.453125" defaultRowHeight="13" x14ac:dyDescent="0.25"/>
  <cols>
    <col min="1" max="1" width="8.54296875" style="213" customWidth="1"/>
    <col min="2" max="4" width="13.7265625" style="213" customWidth="1"/>
    <col min="5" max="6" width="13.81640625" style="213" customWidth="1"/>
    <col min="7" max="7" width="13.7265625" style="213" customWidth="1"/>
    <col min="8" max="8" width="13.81640625" style="213" customWidth="1"/>
    <col min="9" max="12" width="13.7265625" style="213" customWidth="1"/>
    <col min="13" max="13" width="13.1796875" style="213" customWidth="1"/>
    <col min="14" max="14" width="11.81640625" style="213" bestFit="1" customWidth="1"/>
    <col min="15" max="15" width="14.26953125" style="213" customWidth="1"/>
    <col min="16" max="16" width="13.1796875" style="213" customWidth="1"/>
    <col min="17" max="17" width="11.81640625" style="213" customWidth="1"/>
    <col min="18" max="18" width="11.453125" style="213"/>
    <col min="19" max="19" width="12.1796875" style="213" customWidth="1"/>
    <col min="20" max="16384" width="11.453125" style="213"/>
  </cols>
  <sheetData>
    <row r="1" spans="1:12" s="212" customFormat="1" ht="15.5" x14ac:dyDescent="0.25">
      <c r="A1" s="211" t="s">
        <v>101</v>
      </c>
      <c r="L1" s="239" t="s">
        <v>120</v>
      </c>
    </row>
    <row r="2" spans="1:12" s="212" customFormat="1" ht="15.5" x14ac:dyDescent="0.25">
      <c r="A2" s="211" t="s">
        <v>102</v>
      </c>
      <c r="L2" s="239" t="s">
        <v>121</v>
      </c>
    </row>
    <row r="3" spans="1:12" ht="13.5" customHeight="1" thickBot="1" x14ac:dyDescent="0.3"/>
    <row r="4" spans="1:12" x14ac:dyDescent="0.25">
      <c r="A4" s="214" t="s">
        <v>65</v>
      </c>
      <c r="B4" s="368" t="s">
        <v>119</v>
      </c>
      <c r="C4" s="369"/>
      <c r="D4" s="369"/>
      <c r="E4" s="369"/>
      <c r="F4" s="369"/>
      <c r="G4" s="369"/>
      <c r="H4" s="369"/>
      <c r="I4" s="369"/>
      <c r="J4" s="369"/>
      <c r="K4" s="215"/>
      <c r="L4" s="216"/>
    </row>
    <row r="5" spans="1:12" x14ac:dyDescent="0.25">
      <c r="A5" s="217"/>
      <c r="B5" s="255" t="s">
        <v>14</v>
      </c>
      <c r="C5" s="259" t="s">
        <v>118</v>
      </c>
      <c r="D5" s="209"/>
      <c r="E5" s="209"/>
      <c r="F5" s="209"/>
      <c r="G5" s="209"/>
      <c r="H5" s="209"/>
      <c r="I5" s="209"/>
      <c r="J5" s="253"/>
      <c r="K5" s="370" t="s">
        <v>122</v>
      </c>
      <c r="L5" s="371"/>
    </row>
    <row r="6" spans="1:12" ht="28.5" customHeight="1" x14ac:dyDescent="0.25">
      <c r="A6" s="217" t="s">
        <v>79</v>
      </c>
      <c r="C6" s="260" t="s">
        <v>124</v>
      </c>
      <c r="D6" s="210"/>
      <c r="E6" s="209"/>
      <c r="F6" s="209"/>
      <c r="G6" s="209"/>
      <c r="H6" s="209"/>
      <c r="I6" s="210"/>
      <c r="J6" s="254"/>
      <c r="K6" s="366" t="s">
        <v>123</v>
      </c>
      <c r="L6" s="367"/>
    </row>
    <row r="7" spans="1:12" x14ac:dyDescent="0.25">
      <c r="A7" s="218"/>
      <c r="C7" s="256" t="s">
        <v>103</v>
      </c>
      <c r="D7" s="219" t="s">
        <v>104</v>
      </c>
      <c r="E7" s="220" t="s">
        <v>105</v>
      </c>
      <c r="F7" s="221" t="s">
        <v>106</v>
      </c>
      <c r="G7" s="222" t="s">
        <v>107</v>
      </c>
      <c r="H7" s="223" t="s">
        <v>117</v>
      </c>
      <c r="I7" s="213" t="s">
        <v>116</v>
      </c>
      <c r="J7" s="224" t="s">
        <v>109</v>
      </c>
      <c r="K7" s="240" t="s">
        <v>106</v>
      </c>
      <c r="L7" s="224" t="s">
        <v>107</v>
      </c>
    </row>
    <row r="8" spans="1:12" ht="26" x14ac:dyDescent="0.25">
      <c r="A8" s="225"/>
      <c r="B8" s="230"/>
      <c r="C8" s="257" t="s">
        <v>113</v>
      </c>
      <c r="D8" s="226" t="s">
        <v>114</v>
      </c>
      <c r="E8" s="226" t="s">
        <v>110</v>
      </c>
      <c r="F8" s="227" t="s">
        <v>111</v>
      </c>
      <c r="G8" s="228" t="s">
        <v>107</v>
      </c>
      <c r="H8" s="229" t="s">
        <v>108</v>
      </c>
      <c r="I8" s="230" t="s">
        <v>115</v>
      </c>
      <c r="J8" s="231" t="s">
        <v>112</v>
      </c>
      <c r="K8" s="241" t="s">
        <v>111</v>
      </c>
      <c r="L8" s="231" t="s">
        <v>107</v>
      </c>
    </row>
    <row r="9" spans="1:12" x14ac:dyDescent="0.25">
      <c r="A9" s="217">
        <v>2010</v>
      </c>
      <c r="B9" s="235">
        <v>280.38399999999996</v>
      </c>
      <c r="C9" s="258">
        <v>61.598999999999997</v>
      </c>
      <c r="D9" s="233">
        <v>0</v>
      </c>
      <c r="E9" s="233">
        <v>4.298</v>
      </c>
      <c r="F9" s="233">
        <v>109.76</v>
      </c>
      <c r="G9" s="234">
        <v>90.5</v>
      </c>
      <c r="H9" s="234"/>
      <c r="I9" s="235">
        <v>11.727</v>
      </c>
      <c r="J9" s="236">
        <v>2.5</v>
      </c>
      <c r="K9" s="242">
        <v>90.5</v>
      </c>
      <c r="L9" s="236">
        <v>90.5</v>
      </c>
    </row>
    <row r="10" spans="1:12" x14ac:dyDescent="0.25">
      <c r="A10" s="217">
        <v>2011</v>
      </c>
      <c r="B10" s="235">
        <v>316.63987400000002</v>
      </c>
      <c r="C10" s="258">
        <v>56.228000000000002</v>
      </c>
      <c r="D10" s="233">
        <v>0</v>
      </c>
      <c r="E10" s="233">
        <v>6.3719999999999999</v>
      </c>
      <c r="F10" s="233">
        <v>126.82417400000001</v>
      </c>
      <c r="G10" s="234">
        <v>112.5887</v>
      </c>
      <c r="H10" s="234"/>
      <c r="I10" s="235">
        <v>12.126999999999999</v>
      </c>
      <c r="J10" s="236">
        <v>2.5</v>
      </c>
      <c r="K10" s="242">
        <v>112.24000000000001</v>
      </c>
      <c r="L10" s="236">
        <v>112.24000000000001</v>
      </c>
    </row>
    <row r="11" spans="1:12" x14ac:dyDescent="0.25">
      <c r="A11" s="217">
        <v>2012</v>
      </c>
      <c r="B11" s="235">
        <v>280.49874999999997</v>
      </c>
      <c r="C11" s="258">
        <v>50.015256999999998</v>
      </c>
      <c r="D11" s="233">
        <v>0.107969</v>
      </c>
      <c r="E11" s="233">
        <v>7.8049999999999997</v>
      </c>
      <c r="F11" s="233">
        <v>101.345617</v>
      </c>
      <c r="G11" s="234">
        <v>87.540817000000004</v>
      </c>
      <c r="H11" s="234"/>
      <c r="I11" s="235">
        <v>31.184089999999991</v>
      </c>
      <c r="J11" s="236">
        <v>2.5</v>
      </c>
      <c r="K11" s="242">
        <v>84.81</v>
      </c>
      <c r="L11" s="236">
        <v>84.81</v>
      </c>
    </row>
    <row r="12" spans="1:12" x14ac:dyDescent="0.25">
      <c r="A12" s="217">
        <v>2013</v>
      </c>
      <c r="B12" s="235">
        <v>258.46079601999998</v>
      </c>
      <c r="C12" s="258">
        <v>56.826000000000001</v>
      </c>
      <c r="D12" s="233">
        <v>2.16227028</v>
      </c>
      <c r="E12" s="233">
        <v>11.179</v>
      </c>
      <c r="F12" s="233">
        <v>79.426353750000004</v>
      </c>
      <c r="G12" s="234">
        <v>68.872353750000002</v>
      </c>
      <c r="H12" s="234"/>
      <c r="I12" s="235">
        <v>37.976378239999995</v>
      </c>
      <c r="J12" s="236">
        <v>2.01844</v>
      </c>
      <c r="K12" s="242">
        <v>61.893500000000003</v>
      </c>
      <c r="L12" s="236">
        <v>61.893500000000003</v>
      </c>
    </row>
    <row r="13" spans="1:12" x14ac:dyDescent="0.25">
      <c r="A13" s="217">
        <v>2014</v>
      </c>
      <c r="B13" s="235">
        <v>260.00442263999997</v>
      </c>
      <c r="C13" s="258">
        <v>37.288579999999996</v>
      </c>
      <c r="D13" s="233">
        <v>1.8629453</v>
      </c>
      <c r="E13" s="233">
        <v>8.0619999999999994</v>
      </c>
      <c r="F13" s="233">
        <v>84.515503170000002</v>
      </c>
      <c r="G13" s="234">
        <v>74.671993170000007</v>
      </c>
      <c r="H13" s="234"/>
      <c r="I13" s="235">
        <v>49.997327999999996</v>
      </c>
      <c r="J13" s="236">
        <v>3.6060729999999999</v>
      </c>
      <c r="K13" s="242">
        <v>62.4285</v>
      </c>
      <c r="L13" s="236">
        <v>62.4285</v>
      </c>
    </row>
    <row r="14" spans="1:12" x14ac:dyDescent="0.25">
      <c r="A14" s="217">
        <v>2015</v>
      </c>
      <c r="B14" s="235">
        <v>254.62848299999999</v>
      </c>
      <c r="C14" s="258">
        <v>40.21622</v>
      </c>
      <c r="D14" s="233">
        <v>1.4093999999999998</v>
      </c>
      <c r="E14" s="233">
        <v>9.0329999999999995</v>
      </c>
      <c r="F14" s="233">
        <v>74.38203</v>
      </c>
      <c r="G14" s="234">
        <v>63.156949999999995</v>
      </c>
      <c r="H14" s="234"/>
      <c r="I14" s="235">
        <v>60.023499999999999</v>
      </c>
      <c r="J14" s="236">
        <v>6.4073829999999994</v>
      </c>
      <c r="K14" s="242">
        <v>44.437449999999998</v>
      </c>
      <c r="L14" s="236">
        <v>44.437449999999998</v>
      </c>
    </row>
    <row r="15" spans="1:12" x14ac:dyDescent="0.25">
      <c r="A15" s="217">
        <v>2016</v>
      </c>
      <c r="B15" s="235">
        <v>266.52725300000003</v>
      </c>
      <c r="C15" s="258">
        <v>38.745340000000006</v>
      </c>
      <c r="D15" s="233">
        <v>1.844446</v>
      </c>
      <c r="E15" s="233">
        <v>9.407</v>
      </c>
      <c r="F15" s="233">
        <v>79.27816</v>
      </c>
      <c r="G15" s="234">
        <v>66.229500000000002</v>
      </c>
      <c r="H15" s="234"/>
      <c r="I15" s="235">
        <v>63.300549000000004</v>
      </c>
      <c r="J15" s="236">
        <v>7.7222580000000001</v>
      </c>
      <c r="K15" s="242">
        <v>35.029499999999999</v>
      </c>
      <c r="L15" s="236">
        <v>35.029499999999999</v>
      </c>
    </row>
    <row r="16" spans="1:12" x14ac:dyDescent="0.25">
      <c r="A16" s="217">
        <v>2017</v>
      </c>
      <c r="B16" s="235">
        <v>287.29511739999998</v>
      </c>
      <c r="C16" s="258">
        <v>43.565939999999998</v>
      </c>
      <c r="D16" s="233">
        <v>2.8987040000000004</v>
      </c>
      <c r="E16" s="233">
        <v>13.292</v>
      </c>
      <c r="F16" s="233">
        <v>82.133344399999999</v>
      </c>
      <c r="G16" s="234">
        <v>73.830500000000001</v>
      </c>
      <c r="H16" s="234"/>
      <c r="I16" s="235">
        <v>62.939835000000002</v>
      </c>
      <c r="J16" s="236">
        <v>8.6347939999999994</v>
      </c>
      <c r="K16" s="242">
        <v>37.3705</v>
      </c>
      <c r="L16" s="236">
        <v>37.3705</v>
      </c>
    </row>
    <row r="17" spans="1:12" x14ac:dyDescent="0.25">
      <c r="A17" s="217">
        <v>2018</v>
      </c>
      <c r="B17" s="235">
        <v>276.755923</v>
      </c>
      <c r="C17" s="258">
        <v>41.490279999999998</v>
      </c>
      <c r="D17" s="233">
        <v>2.9092439999999997</v>
      </c>
      <c r="E17" s="234">
        <v>14.917</v>
      </c>
      <c r="F17" s="235">
        <v>75.199044999999998</v>
      </c>
      <c r="G17" s="234">
        <v>68.235675000000001</v>
      </c>
      <c r="H17" s="242">
        <v>0.70667999999999997</v>
      </c>
      <c r="I17" s="235">
        <v>64.881253000000001</v>
      </c>
      <c r="J17" s="236">
        <v>8.4167459999999998</v>
      </c>
      <c r="K17" s="242">
        <v>37.411000000000001</v>
      </c>
      <c r="L17" s="243">
        <v>37.411000000000001</v>
      </c>
    </row>
    <row r="18" spans="1:12" x14ac:dyDescent="0.25">
      <c r="A18" s="218">
        <v>2019</v>
      </c>
      <c r="B18" s="235">
        <v>312.00867499999998</v>
      </c>
      <c r="C18" s="232">
        <v>44.506099999999996</v>
      </c>
      <c r="D18" s="235">
        <v>2.2621090000000001</v>
      </c>
      <c r="E18" s="234">
        <v>17.056999999999999</v>
      </c>
      <c r="F18" s="235">
        <v>88.909570000000002</v>
      </c>
      <c r="G18" s="234">
        <v>74.559570000000008</v>
      </c>
      <c r="H18" s="235">
        <v>0.66120000000000001</v>
      </c>
      <c r="I18" s="234">
        <v>73.430706000000001</v>
      </c>
      <c r="J18" s="243">
        <v>10.622419999999998</v>
      </c>
      <c r="K18" s="242">
        <v>39.82</v>
      </c>
      <c r="L18" s="243">
        <v>39.817</v>
      </c>
    </row>
    <row r="19" spans="1:12" x14ac:dyDescent="0.25">
      <c r="A19" s="218">
        <v>2020</v>
      </c>
      <c r="B19" s="235">
        <v>306.387</v>
      </c>
      <c r="C19" s="232">
        <v>37.573999999999998</v>
      </c>
      <c r="D19" s="235">
        <v>1.9019999999999999</v>
      </c>
      <c r="E19" s="234">
        <v>14.456</v>
      </c>
      <c r="F19" s="235">
        <v>82.921000000000006</v>
      </c>
      <c r="G19" s="234">
        <v>72.593999999999994</v>
      </c>
      <c r="H19" s="235">
        <v>0.73399999999999999</v>
      </c>
      <c r="I19" s="234">
        <v>84.772000000000006</v>
      </c>
      <c r="J19" s="243">
        <v>11.443</v>
      </c>
      <c r="K19" s="242">
        <v>37.362000000000002</v>
      </c>
      <c r="L19" s="243">
        <v>37.362000000000002</v>
      </c>
    </row>
    <row r="20" spans="1:12" x14ac:dyDescent="0.25">
      <c r="A20" s="218">
        <v>2021</v>
      </c>
      <c r="B20" s="235">
        <v>358.298</v>
      </c>
      <c r="C20" s="232">
        <v>35.993000000000002</v>
      </c>
      <c r="D20" s="235">
        <v>4.734</v>
      </c>
      <c r="E20" s="234">
        <v>13.337999999999999</v>
      </c>
      <c r="F20" s="235">
        <v>97.587000000000003</v>
      </c>
      <c r="G20" s="234">
        <v>83.853999999999999</v>
      </c>
      <c r="H20" s="235">
        <v>1.0249999999999999</v>
      </c>
      <c r="I20" s="234">
        <v>108.95099999999999</v>
      </c>
      <c r="J20" s="243">
        <v>12.816000000000001</v>
      </c>
      <c r="K20" s="242">
        <v>45.889000000000003</v>
      </c>
      <c r="L20" s="243">
        <v>45.889000000000003</v>
      </c>
    </row>
    <row r="21" spans="1:12" x14ac:dyDescent="0.25">
      <c r="A21" s="218">
        <v>2022</v>
      </c>
      <c r="B21" s="235">
        <v>354.06500000000005</v>
      </c>
      <c r="C21" s="232">
        <v>33.627000000000002</v>
      </c>
      <c r="D21" s="235">
        <v>21.239000000000001</v>
      </c>
      <c r="E21" s="234">
        <v>11.385</v>
      </c>
      <c r="F21" s="235">
        <v>91.611000000000004</v>
      </c>
      <c r="G21" s="234">
        <v>77.692999999999998</v>
      </c>
      <c r="H21" s="235">
        <v>0.57999999999999996</v>
      </c>
      <c r="I21" s="234">
        <v>105.363</v>
      </c>
      <c r="J21" s="243">
        <v>12.567</v>
      </c>
      <c r="K21" s="242">
        <v>44</v>
      </c>
      <c r="L21" s="243">
        <v>44.366</v>
      </c>
    </row>
    <row r="22" spans="1:12" ht="13.5" thickBot="1" x14ac:dyDescent="0.3">
      <c r="A22" s="237">
        <v>2023</v>
      </c>
      <c r="B22" s="264">
        <v>384.95499999999998</v>
      </c>
      <c r="C22" s="265">
        <v>41.9</v>
      </c>
      <c r="D22" s="264">
        <v>36.372999999999998</v>
      </c>
      <c r="E22" s="266">
        <v>7.1559999999999997</v>
      </c>
      <c r="F22" s="264">
        <v>94.167000000000002</v>
      </c>
      <c r="G22" s="266">
        <v>80.75</v>
      </c>
      <c r="H22" s="264">
        <v>1.2629999999999999</v>
      </c>
      <c r="I22" s="266">
        <v>110.26</v>
      </c>
      <c r="J22" s="267">
        <v>13.086</v>
      </c>
      <c r="K22" s="268">
        <v>43.478000000000002</v>
      </c>
      <c r="L22" s="267">
        <v>43.478000000000002</v>
      </c>
    </row>
    <row r="23" spans="1:12" x14ac:dyDescent="0.25">
      <c r="C23" s="372"/>
    </row>
    <row r="32" spans="1:12" x14ac:dyDescent="0.25">
      <c r="I32" s="238"/>
      <c r="J32" s="238"/>
      <c r="K32" s="238"/>
    </row>
    <row r="33" spans="9:11" x14ac:dyDescent="0.25">
      <c r="I33" s="238"/>
      <c r="J33" s="238"/>
      <c r="K33" s="238"/>
    </row>
    <row r="34" spans="9:11" x14ac:dyDescent="0.25">
      <c r="I34" s="238"/>
      <c r="J34" s="238"/>
      <c r="K34" s="238"/>
    </row>
    <row r="35" spans="9:11" x14ac:dyDescent="0.25">
      <c r="I35" s="238"/>
      <c r="J35" s="238"/>
      <c r="K35" s="238"/>
    </row>
    <row r="36" spans="9:11" x14ac:dyDescent="0.25">
      <c r="I36" s="238"/>
      <c r="J36" s="238"/>
      <c r="K36" s="238"/>
    </row>
  </sheetData>
  <mergeCells count="3">
    <mergeCell ref="K6:L6"/>
    <mergeCell ref="B4:J4"/>
    <mergeCell ref="K5:L5"/>
  </mergeCells>
  <pageMargins left="0.78740157499999996" right="0.78740157499999996" top="0.984251969" bottom="0.984251969" header="0.4921259845" footer="0.4921259845"/>
  <pageSetup paperSize="9"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Electricité</vt:lpstr>
      <vt:lpstr>Gaz</vt:lpstr>
      <vt:lpstr>Pétrole-charbon </vt:lpstr>
      <vt:lpstr>Chaleur à distance</vt:lpstr>
      <vt:lpstr>Electricité!Zone_d_impression</vt:lpstr>
      <vt:lpstr>Gaz!Zone_d_impression</vt:lpstr>
      <vt:lpstr>'Pétrole-charbon '!Zone_d_impression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Vannay</dc:creator>
  <cp:lastModifiedBy>Antoine BELLWALD</cp:lastModifiedBy>
  <dcterms:created xsi:type="dcterms:W3CDTF">2021-03-23T07:21:00Z</dcterms:created>
  <dcterms:modified xsi:type="dcterms:W3CDTF">2025-05-26T13:46:23Z</dcterms:modified>
</cp:coreProperties>
</file>