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1" l="1"/>
  <c r="B23" i="11"/>
  <c r="B22" i="11"/>
  <c r="B21" i="11"/>
  <c r="B20" i="11"/>
  <c r="B19" i="11"/>
  <c r="B18" i="11"/>
  <c r="B17" i="11"/>
  <c r="B16" i="11"/>
  <c r="B15" i="11"/>
  <c r="B14" i="11"/>
  <c r="B13" i="11"/>
  <c r="B12" i="11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<sst xmlns="http://schemas.openxmlformats.org/spreadsheetml/2006/main" count="665" uniqueCount="370">
  <si>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</si>
  <si>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</si>
  <si>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</si>
  <si>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</si>
  <si>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</si>
  <si>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</si>
  <si>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</si>
  <si>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</si>
  <si>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</si>
  <si>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</si>
  <si>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</si>
  <si>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</si>
  <si>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</si>
  <si>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</si>
  <si>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</si>
  <si>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</si>
  <si>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</si>
  <si>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</si>
  <si>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</si>
  <si>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</si>
  <si>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</si>
  <si>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</si>
  <si>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</si>
  <si>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</si>
  <si>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</si>
  <si>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</si>
  <si>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</si>
  <si>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</si>
  <si>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</si>
  <si>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</si>
  <si>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</si>
  <si>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</si>
  <si>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</si>
  <si>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</si>
  <si>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</si>
  <si>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</si>
  <si>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</si>
  <si>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</si>
  <si>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</si>
  <si>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</si>
  <si>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</si>
  <si>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</si>
  <si>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</si>
  <si>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</si>
  <si>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</si>
  <si>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</si>
  <si>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</si>
  <si>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</si>
  <si>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</si>
  <si>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</si>
  <si>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</si>
  <si>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</si>
  <si>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</si>
  <si>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</si>
  <si>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</si>
  <si>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</si>
  <si>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</si>
  <si>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</si>
  <si>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</si>
  <si>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</si>
  <si>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</si>
  <si>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</si>
  <si>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</si>
  <si>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</si>
  <si>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</si>
  <si>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</si>
  <si>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</si>
  <si>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</si>
  <si>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</si>
  <si>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</si>
  <si>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</si>
  <si>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</si>
  <si>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</si>
  <si>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</si>
  <si>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</si>
  <si>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</si>
  <si>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</si>
  <si>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</si>
  <si>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</si>
  <si>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</si>
  <si>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</si>
  <si>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</si>
  <si>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</si>
  <si>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</si>
  <si>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</si>
  <si>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</si>
  <si>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</si>
  <si>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</si>
  <si>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</si>
  <si>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</si>
  <si>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</si>
  <si>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</si>
  <si>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</si>
  <si>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</si>
  <si>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</si>
  <si>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</si>
  <si>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</si>
  <si>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</si>
  <si>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</si>
  <si>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</si>
  <si>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</si>
  <si>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</si>
  <si>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</si>
  <si>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</si>
  <si>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</si>
  <si>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</si>
  <si>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</si>
  <si>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</si>
  <si>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</si>
  <si>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</si>
  <si>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</si>
  <si>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</si>
  <si>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</si>
  <si>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</si>
  <si>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</si>
  <si>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</si>
  <si>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</si>
  <si>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</si>
  <si>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</si>
  <si>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</si>
  <si>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</si>
  <si>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</si>
  <si>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</si>
  <si>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</si>
  <si>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</si>
  <si>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</si>
  <si>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</si>
  <si>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</si>
  <si>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</si>
  <si>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</si>
  <si>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</si>
  <si>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</si>
  <si>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</si>
  <si>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</si>
  <si>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</si>
  <si>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</si>
  <si>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</si>
  <si>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</si>
  <si>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</si>
  <si>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</si>
  <si>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</si>
  <si>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</si>
  <si>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</si>
  <si>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</si>
  <si>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</si>
  <si>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</si>
  <si>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</si>
  <si>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</si>
  <si>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</si>
  <si>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</si>
  <si>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</si>
  <si>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</si>
  <si>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</si>
  <si>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</si>
  <si>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</si>
  <si>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</si>
  <si>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</si>
  <si>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</si>
  <si>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</si>
  <si>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</si>
  <si>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</si>
  <si>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</si>
  <si>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</si>
  <si>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</si>
  <si>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</si>
  <si>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</si>
  <si>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</si>
  <si>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</si>
  <si>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</si>
  <si>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</si>
  <si>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</si>
  <si>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</si>
  <si>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</si>
  <si>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</si>
  <si>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</si>
  <si>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</si>
  <si>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</si>
  <si>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</si>
  <si>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</si>
  <si>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</si>
  <si>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</si>
  <si>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</si>
  <si>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</si>
  <si>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</si>
  <si>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</si>
  <si>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</si>
  <si>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</si>
  <si>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</si>
  <si>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</si>
  <si>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</si>
  <si>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</si>
  <si>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</si>
  <si>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</si>
  <si>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</si>
  <si>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</si>
  <si>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</si>
  <si>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</si>
  <si>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</si>
  <si>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</si>
  <si>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</si>
  <si>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</si>
  <si>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</si>
  <si>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</si>
  <si>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</si>
  <si>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</si>
  <si>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</si>
  <si>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</si>
  <si>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</si>
  <si>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</si>
  <si>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</si>
  <si>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</si>
  <si>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</si>
  <si>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</si>
  <si>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</si>
  <si>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</si>
  <si>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</si>
  <si>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</si>
  <si>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</si>
  <si>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</si>
  <si>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</si>
  <si>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</si>
  <si>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</si>
  <si>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</si>
  <si>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</si>
  <si>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</si>
  <si>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</si>
  <si>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</si>
  <si>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</si>
  <si>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</si>
  <si>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</si>
  <si>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</si>
  <si>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</si>
  <si>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</si>
  <si>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</si>
  <si>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</si>
  <si>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</si>
  <si>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</si>
  <si>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</si>
  <si>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</si>
  <si>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</si>
  <si>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</si>
  <si>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</si>
  <si>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</si>
  <si>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</si>
  <si>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</si>
  <si>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</si>
  <si>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</si>
  <si>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</si>
  <si>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</si>
  <si>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</si>
  <si>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</si>
  <si>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</si>
  <si>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</si>
  <si>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</si>
  <si>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</si>
  <si>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</si>
  <si>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</si>
  <si>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</si>
  <si>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</si>
  <si>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</si>
  <si>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</si>
  <si>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</si>
  <si>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</si>
  <si>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</si>
  <si>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</si>
  <si>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</si>
  <si>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</si>
  <si>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</si>
  <si>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</si>
  <si>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</si>
  <si>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</si>
  <si>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</si>
  <si>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</si>
  <si>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</si>
  <si>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</si>
  <si>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</si>
  <si>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</si>
  <si>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</si>
  <si>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</si>
  <si>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</si>
  <si>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</si>
  <si>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</si>
  <si>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</si>
  <si>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</si>
  <si>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</si>
  <si>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</si>
  <si>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</si>
  <si>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</si>
  <si>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</si>
  <si>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</si>
  <si>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</si>
  <si>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</si>
  <si>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</si>
  <si>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</si>
  <si>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</si>
  <si>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</si>
  <si>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</si>
  <si>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</si>
  <si>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</si>
  <si>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</si>
  <si>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</si>
  <si>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</si>
  <si>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</si>
  <si>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</si>
  <si>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</si>
  <si>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</si>
  <si>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</si>
  <si>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</si>
  <si>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</si>
  <si>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</si>
  <si>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</si>
  <si>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</si>
  <si>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</si>
  <si>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</si>
  <si>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</si>
  <si>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</si>
  <si>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</si>
  <si>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</si>
  <si>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</si>
  <si>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</si>
  <si>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</si>
  <si>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</si>
  <si>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</si>
  <si>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</si>
  <si>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</si>
  <si>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</si>
  <si>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</si>
  <si>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</si>
  <si>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</si>
  <si>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</si>
  <si>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</si>
  <si>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</si>
  <si>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</si>
  <si>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</si>
  <si>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</si>
  <si>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</si>
  <si>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</si>
  <si>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</si>
  <si>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</si>
  <si>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</si>
  <si>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</si>
  <si>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</si>
  <si>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</si>
  <si>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</si>
  <si>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</si>
  <si>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</si>
  <si>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</si>
  <si>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</si>
  <si>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</si>
  <si>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</si>
  <si>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</si>
  <si>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</si>
  <si>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Zwischbergen</t>
  </si>
  <si>
    <t>Inventar der Wasserentnahmen _x000D_
Zwischbergen</t>
  </si>
  <si>
    <t>Alpjen</t>
  </si>
  <si>
    <t>Alpjenbach</t>
  </si>
  <si>
    <t>Energie Electrique du Simplon S.A.</t>
  </si>
  <si>
    <t>Serra</t>
  </si>
  <si>
    <t>Grosses Wasser</t>
  </si>
  <si>
    <t>Bassin de Fah</t>
  </si>
  <si>
    <t>privé</t>
  </si>
  <si>
    <t>Alpage Cheller</t>
  </si>
  <si>
    <t>Namenlos / sans nom</t>
  </si>
  <si>
    <t>proche du Grosses Wasser</t>
  </si>
  <si>
    <t>commune</t>
  </si>
  <si>
    <t>proche de l' Alpjerbach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</si>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</sst>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4" totalsRowShown="0" headerRowDxfId="165" dataDxfId="164" headerRowCellStyle="Milliers" dataCellStyle="Milliers">
  <autoFilter ref="A11:CE24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HYPERLINK("https://sitonline.vs.ch/environnement/eaux_superficielles/fr/#/?locale=fr&amp;prelevement=SFH-212&amp;scale=4500","SFH-212")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4" totalsRowShown="0" headerRowDxfId="82" dataDxfId="81" headerRowCellStyle="Milliers" dataCellStyle="Milliers">
  <autoFilter ref="A11:CE24"/>
  <tableColumns count="83">
    <tableColumn id="1" name="No" dataDxfId="80"/>
    <tableColumn id="4" name="Capt_IDCant" dataDxfId="79">
      <calculatedColumnFormula>HYPERLINK("https://sitonline.vs.ch/environnement/eaux_superficielles/fr/#/?locale=fr&amp;prelevement=SFH-212&amp;scale=4500","SFH-212")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HYPERLINK("https://sitonline.vs.ch/environnement/eaux_superficielles/fr/#/?locale=fr&amp;prelevement=SFH-212&amp;scale=4500","SFH-212")</f>
        <v>SFH-212</v>
      </c>
      <c r="C12" s="116"/>
      <c r="D12" s="116" t="s">
        <v>354</v>
      </c>
      <c r="E12" s="117">
        <v>2651662</v>
      </c>
      <c r="F12" s="117"/>
      <c r="G12" s="117">
        <v>1117721</v>
      </c>
      <c r="H12" s="117"/>
      <c r="I12" s="117">
        <v>1616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HYPERLINK("https://sitonline.vs.ch/environnement/eaux_superficielles/fr/#/?locale=fr&amp;prelevement=SFH-213&amp;scale=4500","SFH-213")</f>
        <v>SFH-213</v>
      </c>
      <c r="C13" s="116"/>
      <c r="D13" s="116" t="s">
        <v>357</v>
      </c>
      <c r="E13" s="117">
        <v>2652751</v>
      </c>
      <c r="F13" s="117"/>
      <c r="G13" s="117">
        <v>1113341</v>
      </c>
      <c r="H13" s="117"/>
      <c r="I13" s="117">
        <v>1278</v>
      </c>
      <c r="J13" s="118"/>
      <c r="K13" s="119" t="s">
        <v>358</v>
      </c>
      <c r="L13" s="120"/>
      <c r="M13" s="120" t="s">
        <v>204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HYPERLINK("https://sitonline.vs.ch/environnement/eaux_superficielles/fr/#/?locale=fr&amp;prelevement=SFH-214&amp;scale=4500","SFH-214")</f>
        <v>SFH-214</v>
      </c>
      <c r="C14" s="116"/>
      <c r="D14" s="116" t="s">
        <v>359</v>
      </c>
      <c r="E14" s="117">
        <v>2650800</v>
      </c>
      <c r="F14" s="117"/>
      <c r="G14" s="117">
        <v>1108799</v>
      </c>
      <c r="H14" s="117"/>
      <c r="I14" s="117">
        <v>1759</v>
      </c>
      <c r="J14" s="118"/>
      <c r="K14" s="119" t="s">
        <v>358</v>
      </c>
      <c r="L14" s="120"/>
      <c r="M14" s="120" t="s">
        <v>204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HYPERLINK("https://sitonline.vs.ch/environnement/eaux_superficielles/fr/#/?locale=fr&amp;prelevement=SEN-1133&amp;scale=4500","SEN-1133")</f>
        <v>SEN-1133</v>
      </c>
      <c r="C15" s="116"/>
      <c r="D15" s="116"/>
      <c r="E15" s="117">
        <v>2654480</v>
      </c>
      <c r="F15" s="117"/>
      <c r="G15" s="117">
        <v>1115490</v>
      </c>
      <c r="H15" s="117"/>
      <c r="I15" s="117">
        <v>1079</v>
      </c>
      <c r="J15" s="118"/>
      <c r="K15" s="119"/>
      <c r="L15" s="120"/>
      <c r="M15" s="120" t="s">
        <v>199</v>
      </c>
      <c r="N15" s="10"/>
      <c r="O15" s="10"/>
      <c r="P15" s="116"/>
      <c r="Q15" s="116" t="s">
        <v>360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HYPERLINK("https://sitonline.vs.ch/environnement/eaux_superficielles/fr/#/?locale=fr&amp;prelevement=SEN-1134&amp;scale=4500","SEN-1134")</f>
        <v>SEN-1134</v>
      </c>
      <c r="C16" s="116"/>
      <c r="D16" s="116"/>
      <c r="E16" s="117">
        <v>2652855</v>
      </c>
      <c r="F16" s="117"/>
      <c r="G16" s="117">
        <v>1113460</v>
      </c>
      <c r="H16" s="117"/>
      <c r="I16" s="117">
        <v>1286</v>
      </c>
      <c r="J16" s="118"/>
      <c r="K16" s="119"/>
      <c r="L16" s="120"/>
      <c r="M16" s="120" t="s">
        <v>199</v>
      </c>
      <c r="N16" s="10"/>
      <c r="O16" s="10"/>
      <c r="P16" s="116"/>
      <c r="Q16" s="116" t="s">
        <v>360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HYPERLINK("https://sitonline.vs.ch/environnement/eaux_superficielles/fr/#/?locale=fr&amp;prelevement=SEN-1135&amp;scale=4500","SEN-1135")</f>
        <v>SEN-1135</v>
      </c>
      <c r="C17" s="116"/>
      <c r="D17" s="116"/>
      <c r="E17" s="117">
        <v>2652070</v>
      </c>
      <c r="F17" s="117"/>
      <c r="G17" s="117">
        <v>1112500</v>
      </c>
      <c r="H17" s="117"/>
      <c r="I17" s="117">
        <v>1401</v>
      </c>
      <c r="J17" s="118"/>
      <c r="K17" s="119"/>
      <c r="L17" s="120"/>
      <c r="M17" s="120" t="s">
        <v>199</v>
      </c>
      <c r="N17" s="10"/>
      <c r="O17" s="10"/>
      <c r="P17" s="116"/>
      <c r="Q17" s="116" t="s">
        <v>360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HYPERLINK("https://sitonline.vs.ch/environnement/eaux_superficielles/fr/#/?locale=fr&amp;prelevement=SEN-1512&amp;scale=4500","SEN-1512")</f>
        <v>SEN-1512</v>
      </c>
      <c r="C18" s="116"/>
      <c r="D18" s="116" t="s">
        <v>361</v>
      </c>
      <c r="E18" s="117">
        <v>2650274</v>
      </c>
      <c r="F18" s="117"/>
      <c r="G18" s="117">
        <v>1108541</v>
      </c>
      <c r="H18" s="117"/>
      <c r="I18" s="117">
        <v>1895</v>
      </c>
      <c r="J18" s="118"/>
      <c r="K18" s="119" t="s">
        <v>362</v>
      </c>
      <c r="L18" s="120"/>
      <c r="M18" s="120" t="s">
        <v>214</v>
      </c>
      <c r="N18" s="10"/>
      <c r="O18" s="10"/>
      <c r="P18" s="116"/>
      <c r="Q18" s="116"/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HYPERLINK("https://sitonline.vs.ch/environnement/eaux_superficielles/fr/#/?locale=fr&amp;prelevement=SEN-576&amp;scale=4500","SEN-576")</f>
        <v>SEN-576</v>
      </c>
      <c r="C19" s="116"/>
      <c r="D19" s="116"/>
      <c r="E19" s="117">
        <v>2653730</v>
      </c>
      <c r="F19" s="117"/>
      <c r="G19" s="117">
        <v>1114865</v>
      </c>
      <c r="H19" s="117"/>
      <c r="I19" s="117">
        <v>1120</v>
      </c>
      <c r="J19" s="118"/>
      <c r="K19" s="119" t="s">
        <v>363</v>
      </c>
      <c r="L19" s="120"/>
      <c r="M19" s="120" t="s">
        <v>199</v>
      </c>
      <c r="N19" s="10"/>
      <c r="O19" s="10"/>
      <c r="P19" s="116"/>
      <c r="Q19" s="116" t="s">
        <v>364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HYPERLINK("https://sitonline.vs.ch/environnement/eaux_superficielles/fr/#/?locale=fr&amp;prelevement=SEN-577&amp;scale=4500","SEN-577")</f>
        <v>SEN-577</v>
      </c>
      <c r="C20" s="116"/>
      <c r="D20" s="116"/>
      <c r="E20" s="117">
        <v>2653725</v>
      </c>
      <c r="F20" s="117"/>
      <c r="G20" s="117">
        <v>1114932</v>
      </c>
      <c r="H20" s="117"/>
      <c r="I20" s="117">
        <v>1098</v>
      </c>
      <c r="J20" s="118"/>
      <c r="K20" s="119" t="s">
        <v>363</v>
      </c>
      <c r="L20" s="120"/>
      <c r="M20" s="120" t="s">
        <v>199</v>
      </c>
      <c r="N20" s="10"/>
      <c r="O20" s="10"/>
      <c r="P20" s="116"/>
      <c r="Q20" s="116" t="s">
        <v>364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HYPERLINK("https://sitonline.vs.ch/environnement/eaux_superficielles/fr/#/?locale=fr&amp;prelevement=SEN-578&amp;scale=4500","SEN-578")</f>
        <v>SEN-578</v>
      </c>
      <c r="C21" s="116"/>
      <c r="D21" s="116"/>
      <c r="E21" s="117">
        <v>2651625</v>
      </c>
      <c r="F21" s="117"/>
      <c r="G21" s="117">
        <v>1117925</v>
      </c>
      <c r="H21" s="117"/>
      <c r="I21" s="117">
        <v>1629</v>
      </c>
      <c r="J21" s="118"/>
      <c r="K21" s="119" t="s">
        <v>365</v>
      </c>
      <c r="L21" s="120"/>
      <c r="M21" s="120" t="s">
        <v>199</v>
      </c>
      <c r="N21" s="10"/>
      <c r="O21" s="10"/>
      <c r="P21" s="116"/>
      <c r="Q21" s="116" t="s">
        <v>364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HYPERLINK("https://sitonline.vs.ch/environnement/eaux_superficielles/fr/#/?locale=fr&amp;prelevement=SEN-579&amp;scale=4500","SEN-579")</f>
        <v>SEN-579</v>
      </c>
      <c r="C22" s="116"/>
      <c r="D22" s="116"/>
      <c r="E22" s="117">
        <v>2652220</v>
      </c>
      <c r="F22" s="117"/>
      <c r="G22" s="117">
        <v>1118225</v>
      </c>
      <c r="H22" s="117"/>
      <c r="I22" s="117">
        <v>1857</v>
      </c>
      <c r="J22" s="118"/>
      <c r="K22" s="119"/>
      <c r="L22" s="120"/>
      <c r="M22" s="120" t="s">
        <v>199</v>
      </c>
      <c r="N22" s="10"/>
      <c r="O22" s="10"/>
      <c r="P22" s="116"/>
      <c r="Q22" s="116" t="s">
        <v>364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HYPERLINK("https://sitonline.vs.ch/environnement/eaux_superficielles/fr/#/?locale=fr&amp;prelevement=SEN-580&amp;scale=4500","SEN-580")</f>
        <v>SEN-580</v>
      </c>
      <c r="C23" s="116"/>
      <c r="D23" s="116"/>
      <c r="E23" s="117">
        <v>2651570</v>
      </c>
      <c r="F23" s="117"/>
      <c r="G23" s="117">
        <v>1113910</v>
      </c>
      <c r="H23" s="117"/>
      <c r="I23" s="117">
        <v>1918</v>
      </c>
      <c r="J23" s="118"/>
      <c r="K23" s="119"/>
      <c r="L23" s="120"/>
      <c r="M23" s="120" t="s">
        <v>199</v>
      </c>
      <c r="N23" s="10"/>
      <c r="O23" s="10"/>
      <c r="P23" s="116"/>
      <c r="Q23" s="116" t="s">
        <v>364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HYPERLINK("https://sitonline.vs.ch/environnement/eaux_superficielles/fr/#/?locale=fr&amp;prelevement=SEN-728&amp;scale=4500","SEN-728")</f>
        <v>SEN-728</v>
      </c>
      <c r="C24" s="116"/>
      <c r="D24" s="116"/>
      <c r="E24" s="117">
        <v>2651080</v>
      </c>
      <c r="F24" s="117"/>
      <c r="G24" s="117">
        <v>1114140</v>
      </c>
      <c r="H24" s="117"/>
      <c r="I24" s="117">
        <v>1909</v>
      </c>
      <c r="J24" s="118"/>
      <c r="K24" s="119"/>
      <c r="L24" s="120"/>
      <c r="M24" s="120" t="s">
        <v>199</v>
      </c>
      <c r="N24" s="10"/>
      <c r="O24" s="10"/>
      <c r="P24" s="116"/>
      <c r="Q24" s="116" t="s">
        <v>364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4">
      <formula1>"Permanent,Temporaire"</formula1>
    </dataValidation>
    <dataValidation type="list" allowBlank="1" showInputMessage="1" showErrorMessage="1" sqref="P12:P24">
      <formula1>"Exploité,Non-exploité"</formula1>
    </dataValidation>
    <dataValidation type="list" allowBlank="1" showInputMessage="1" showErrorMessage="1" sqref="R12:R24">
      <formula1>"Autorisation,Concession,Autre"</formula1>
    </dataValidation>
    <dataValidation type="list" allowBlank="1" showInputMessage="1" showErrorMessage="1" sqref="W12:W24">
      <formula1>"Existant,Inexistant"</formula1>
    </dataValidation>
    <dataValidation type="list" allowBlank="1" showInputMessage="1" showErrorMessage="1" sqref="AB12:AB24">
      <formula1>"Dans un cours d'eau,Dans un plan d'eau (lac),Dans des eaux souterraines (source/nappe)"</formula1>
    </dataValidation>
    <dataValidation type="list" allowBlank="1" showInputMessage="1" showErrorMessage="1" sqref="AC12:AC24">
      <formula1>"Avec régulation,Sans régulation,Barrage,Pompage,Autre (à préciser)"</formula1>
    </dataValidation>
    <dataValidation type="list" allowBlank="1" showInputMessage="1" showErrorMessage="1" sqref="BK12:BK24 BP12:BP24 BU12:BU24 BZ12:BZ24">
      <formula1>"Oui,Non"</formula1>
    </dataValidation>
    <dataValidation type="list" allowBlank="1" showInputMessage="1" showErrorMessage="1" sqref="N12:N2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366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367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368</v>
      </c>
      <c r="M10" s="81" t="s">
        <v>232</v>
      </c>
      <c r="N10" s="70" t="s">
        <v>368</v>
      </c>
      <c r="O10" s="33" t="s">
        <v>290</v>
      </c>
      <c r="P10" s="70" t="s">
        <v>368</v>
      </c>
      <c r="Q10" s="83" t="s">
        <v>240</v>
      </c>
      <c r="R10" s="94" t="s">
        <v>368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368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368</v>
      </c>
      <c r="AC10" s="70" t="s">
        <v>368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368</v>
      </c>
      <c r="BL10" s="73" t="s">
        <v>271</v>
      </c>
      <c r="BM10" s="73" t="s">
        <v>369</v>
      </c>
      <c r="BN10" s="186"/>
      <c r="BO10" s="184"/>
      <c r="BP10" s="71" t="s">
        <v>368</v>
      </c>
      <c r="BQ10" s="73" t="s">
        <v>271</v>
      </c>
      <c r="BR10" s="73" t="s">
        <v>369</v>
      </c>
      <c r="BS10" s="186"/>
      <c r="BT10" s="184"/>
      <c r="BU10" s="71" t="s">
        <v>368</v>
      </c>
      <c r="BV10" s="73" t="s">
        <v>271</v>
      </c>
      <c r="BW10" s="73" t="s">
        <v>369</v>
      </c>
      <c r="BX10" s="186"/>
      <c r="BY10" s="184"/>
      <c r="BZ10" s="71" t="s">
        <v>368</v>
      </c>
      <c r="CA10" s="73" t="s">
        <v>271</v>
      </c>
      <c r="CB10" s="73" t="s">
        <v>369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HYPERLINK("https://sitonline.vs.ch/environnement/eaux_superficielles/fr/#/?locale=fr&amp;prelevement=SFH-212&amp;scale=4500","SFH-212")</f>
        <v>SFH-212</v>
      </c>
      <c r="C12" s="116"/>
      <c r="D12" s="116" t="s">
        <v>354</v>
      </c>
      <c r="E12" s="117">
        <v>2651662</v>
      </c>
      <c r="F12" s="117"/>
      <c r="G12" s="117">
        <v>1117721</v>
      </c>
      <c r="H12" s="117"/>
      <c r="I12" s="117">
        <v>1616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HYPERLINK("https://sitonline.vs.ch/environnement/eaux_superficielles/fr/#/?locale=fr&amp;prelevement=SFH-213&amp;scale=4500","SFH-213")</f>
        <v>SFH-213</v>
      </c>
      <c r="C13" s="116"/>
      <c r="D13" s="116" t="s">
        <v>357</v>
      </c>
      <c r="E13" s="117">
        <v>2652751</v>
      </c>
      <c r="F13" s="117"/>
      <c r="G13" s="117">
        <v>1113341</v>
      </c>
      <c r="H13" s="117"/>
      <c r="I13" s="117">
        <v>1278</v>
      </c>
      <c r="J13" s="118"/>
      <c r="K13" s="119" t="s">
        <v>358</v>
      </c>
      <c r="L13" s="120"/>
      <c r="M13" s="120" t="s">
        <v>285</v>
      </c>
      <c r="N13" s="10"/>
      <c r="O13" s="10"/>
      <c r="P13" s="116"/>
      <c r="Q13" s="116" t="s">
        <v>356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HYPERLINK("https://sitonline.vs.ch/environnement/eaux_superficielles/fr/#/?locale=fr&amp;prelevement=SFH-214&amp;scale=4500","SFH-214")</f>
        <v>SFH-214</v>
      </c>
      <c r="C14" s="116"/>
      <c r="D14" s="116" t="s">
        <v>359</v>
      </c>
      <c r="E14" s="117">
        <v>2650800</v>
      </c>
      <c r="F14" s="117"/>
      <c r="G14" s="117">
        <v>1108799</v>
      </c>
      <c r="H14" s="117"/>
      <c r="I14" s="117">
        <v>1759</v>
      </c>
      <c r="J14" s="118"/>
      <c r="K14" s="119" t="s">
        <v>358</v>
      </c>
      <c r="L14" s="120"/>
      <c r="M14" s="120" t="s">
        <v>285</v>
      </c>
      <c r="N14" s="10"/>
      <c r="O14" s="10"/>
      <c r="P14" s="116"/>
      <c r="Q14" s="116" t="s">
        <v>356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HYPERLINK("https://sitonline.vs.ch/environnement/eaux_superficielles/fr/#/?locale=fr&amp;prelevement=SEN-1133&amp;scale=4500","SEN-1133")</f>
        <v>SEN-1133</v>
      </c>
      <c r="C15" s="116"/>
      <c r="D15" s="116"/>
      <c r="E15" s="117">
        <v>2654480</v>
      </c>
      <c r="F15" s="117"/>
      <c r="G15" s="117">
        <v>1115490</v>
      </c>
      <c r="H15" s="117"/>
      <c r="I15" s="117">
        <v>1079</v>
      </c>
      <c r="J15" s="118"/>
      <c r="K15" s="119"/>
      <c r="L15" s="120"/>
      <c r="M15" s="120" t="s">
        <v>284</v>
      </c>
      <c r="N15" s="10"/>
      <c r="O15" s="10"/>
      <c r="P15" s="116"/>
      <c r="Q15" s="116" t="s">
        <v>360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HYPERLINK("https://sitonline.vs.ch/environnement/eaux_superficielles/fr/#/?locale=fr&amp;prelevement=SEN-1134&amp;scale=4500","SEN-1134")</f>
        <v>SEN-1134</v>
      </c>
      <c r="C16" s="116"/>
      <c r="D16" s="116"/>
      <c r="E16" s="117">
        <v>2652855</v>
      </c>
      <c r="F16" s="117"/>
      <c r="G16" s="117">
        <v>1113460</v>
      </c>
      <c r="H16" s="117"/>
      <c r="I16" s="117">
        <v>1286</v>
      </c>
      <c r="J16" s="118"/>
      <c r="K16" s="119"/>
      <c r="L16" s="120"/>
      <c r="M16" s="120" t="s">
        <v>284</v>
      </c>
      <c r="N16" s="10"/>
      <c r="O16" s="10"/>
      <c r="P16" s="116"/>
      <c r="Q16" s="116" t="s">
        <v>360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HYPERLINK("https://sitonline.vs.ch/environnement/eaux_superficielles/fr/#/?locale=fr&amp;prelevement=SEN-1135&amp;scale=4500","SEN-1135")</f>
        <v>SEN-1135</v>
      </c>
      <c r="C17" s="116"/>
      <c r="D17" s="116"/>
      <c r="E17" s="117">
        <v>2652070</v>
      </c>
      <c r="F17" s="117"/>
      <c r="G17" s="117">
        <v>1112500</v>
      </c>
      <c r="H17" s="117"/>
      <c r="I17" s="117">
        <v>1401</v>
      </c>
      <c r="J17" s="118"/>
      <c r="K17" s="119"/>
      <c r="L17" s="120"/>
      <c r="M17" s="120" t="s">
        <v>284</v>
      </c>
      <c r="N17" s="10"/>
      <c r="O17" s="10"/>
      <c r="P17" s="116"/>
      <c r="Q17" s="116" t="s">
        <v>360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HYPERLINK("https://sitonline.vs.ch/environnement/eaux_superficielles/fr/#/?locale=fr&amp;prelevement=SEN-1512&amp;scale=4500","SEN-1512")</f>
        <v>SEN-1512</v>
      </c>
      <c r="C18" s="116"/>
      <c r="D18" s="116" t="s">
        <v>361</v>
      </c>
      <c r="E18" s="117">
        <v>2650274</v>
      </c>
      <c r="F18" s="117"/>
      <c r="G18" s="117">
        <v>1108541</v>
      </c>
      <c r="H18" s="117"/>
      <c r="I18" s="117">
        <v>1895</v>
      </c>
      <c r="J18" s="118"/>
      <c r="K18" s="119" t="s">
        <v>362</v>
      </c>
      <c r="L18" s="120"/>
      <c r="M18" s="120" t="s">
        <v>288</v>
      </c>
      <c r="N18" s="10"/>
      <c r="O18" s="10"/>
      <c r="P18" s="116"/>
      <c r="Q18" s="116"/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HYPERLINK("https://sitonline.vs.ch/environnement/eaux_superficielles/fr/#/?locale=fr&amp;prelevement=SEN-576&amp;scale=4500","SEN-576")</f>
        <v>SEN-576</v>
      </c>
      <c r="C19" s="116"/>
      <c r="D19" s="116"/>
      <c r="E19" s="117">
        <v>2653730</v>
      </c>
      <c r="F19" s="117"/>
      <c r="G19" s="117">
        <v>1114865</v>
      </c>
      <c r="H19" s="117"/>
      <c r="I19" s="117">
        <v>1120</v>
      </c>
      <c r="J19" s="118"/>
      <c r="K19" s="119" t="s">
        <v>363</v>
      </c>
      <c r="L19" s="120"/>
      <c r="M19" s="120" t="s">
        <v>284</v>
      </c>
      <c r="N19" s="10"/>
      <c r="O19" s="10"/>
      <c r="P19" s="116"/>
      <c r="Q19" s="116" t="s">
        <v>364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HYPERLINK("https://sitonline.vs.ch/environnement/eaux_superficielles/fr/#/?locale=fr&amp;prelevement=SEN-577&amp;scale=4500","SEN-577")</f>
        <v>SEN-577</v>
      </c>
      <c r="C20" s="116"/>
      <c r="D20" s="116"/>
      <c r="E20" s="117">
        <v>2653725</v>
      </c>
      <c r="F20" s="117"/>
      <c r="G20" s="117">
        <v>1114932</v>
      </c>
      <c r="H20" s="117"/>
      <c r="I20" s="117">
        <v>1098</v>
      </c>
      <c r="J20" s="118"/>
      <c r="K20" s="119" t="s">
        <v>363</v>
      </c>
      <c r="L20" s="120"/>
      <c r="M20" s="120" t="s">
        <v>284</v>
      </c>
      <c r="N20" s="10"/>
      <c r="O20" s="10"/>
      <c r="P20" s="116"/>
      <c r="Q20" s="116" t="s">
        <v>364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HYPERLINK("https://sitonline.vs.ch/environnement/eaux_superficielles/fr/#/?locale=fr&amp;prelevement=SEN-578&amp;scale=4500","SEN-578")</f>
        <v>SEN-578</v>
      </c>
      <c r="C21" s="116"/>
      <c r="D21" s="116"/>
      <c r="E21" s="117">
        <v>2651625</v>
      </c>
      <c r="F21" s="117"/>
      <c r="G21" s="117">
        <v>1117925</v>
      </c>
      <c r="H21" s="117"/>
      <c r="I21" s="117">
        <v>1629</v>
      </c>
      <c r="J21" s="118"/>
      <c r="K21" s="119" t="s">
        <v>365</v>
      </c>
      <c r="L21" s="120"/>
      <c r="M21" s="120" t="s">
        <v>284</v>
      </c>
      <c r="N21" s="10"/>
      <c r="O21" s="10"/>
      <c r="P21" s="116"/>
      <c r="Q21" s="116" t="s">
        <v>364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HYPERLINK("https://sitonline.vs.ch/environnement/eaux_superficielles/fr/#/?locale=fr&amp;prelevement=SEN-579&amp;scale=4500","SEN-579")</f>
        <v>SEN-579</v>
      </c>
      <c r="C22" s="116"/>
      <c r="D22" s="116"/>
      <c r="E22" s="117">
        <v>2652220</v>
      </c>
      <c r="F22" s="117"/>
      <c r="G22" s="117">
        <v>1118225</v>
      </c>
      <c r="H22" s="117"/>
      <c r="I22" s="117">
        <v>1857</v>
      </c>
      <c r="J22" s="118"/>
      <c r="K22" s="119"/>
      <c r="L22" s="120"/>
      <c r="M22" s="120" t="s">
        <v>284</v>
      </c>
      <c r="N22" s="10"/>
      <c r="O22" s="10"/>
      <c r="P22" s="116"/>
      <c r="Q22" s="116" t="s">
        <v>364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115">
        <v>12</v>
      </c>
      <c r="B23" s="128" t="str">
        <f>HYPERLINK("https://sitonline.vs.ch/environnement/eaux_superficielles/fr/#/?locale=fr&amp;prelevement=SEN-580&amp;scale=4500","SEN-580")</f>
        <v>SEN-580</v>
      </c>
      <c r="C23" s="116"/>
      <c r="D23" s="116"/>
      <c r="E23" s="117">
        <v>2651570</v>
      </c>
      <c r="F23" s="117"/>
      <c r="G23" s="117">
        <v>1113910</v>
      </c>
      <c r="H23" s="117"/>
      <c r="I23" s="117">
        <v>1918</v>
      </c>
      <c r="J23" s="118"/>
      <c r="K23" s="119"/>
      <c r="L23" s="120"/>
      <c r="M23" s="120" t="s">
        <v>284</v>
      </c>
      <c r="N23" s="10"/>
      <c r="O23" s="10"/>
      <c r="P23" s="116"/>
      <c r="Q23" s="116" t="s">
        <v>364</v>
      </c>
      <c r="R23" s="121"/>
      <c r="S23" s="121"/>
      <c r="T23" s="122"/>
      <c r="U23" s="123"/>
      <c r="V23" s="121"/>
      <c r="W23" s="121"/>
      <c r="X23" s="122"/>
      <c r="Y23" s="123"/>
      <c r="Z23" s="121"/>
      <c r="AA23" s="124"/>
      <c r="AB23" s="116"/>
      <c r="AC23" s="116"/>
      <c r="AD23" s="116"/>
      <c r="AE23" s="116"/>
      <c r="AF23" s="116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6"/>
      <c r="BF23" s="126"/>
      <c r="BG23" s="125"/>
      <c r="BH23" s="125"/>
      <c r="BI23" s="118"/>
      <c r="BJ23" s="120"/>
      <c r="BK23" s="120"/>
      <c r="BL23" s="120"/>
      <c r="BM23" s="120"/>
      <c r="BN23" s="127"/>
      <c r="BO23" s="120"/>
      <c r="BP23" s="120"/>
      <c r="BQ23" s="120"/>
      <c r="BR23" s="120"/>
      <c r="BS23" s="127"/>
      <c r="BT23" s="120"/>
      <c r="BU23" s="120"/>
      <c r="BV23" s="120"/>
      <c r="BW23" s="120"/>
      <c r="BX23" s="127"/>
      <c r="BY23" s="120"/>
      <c r="BZ23" s="120"/>
      <c r="CA23" s="120"/>
      <c r="CB23" s="120"/>
      <c r="CC23" s="127"/>
      <c r="CD23" s="120"/>
      <c r="CE23" s="116"/>
    </row>
    <row r="24" spans="1:83" s="6" customFormat="1" ht="15.5" x14ac:dyDescent="0.35">
      <c r="A24" s="115">
        <v>13</v>
      </c>
      <c r="B24" s="128" t="str">
        <f>HYPERLINK("https://sitonline.vs.ch/environnement/eaux_superficielles/fr/#/?locale=fr&amp;prelevement=SEN-728&amp;scale=4500","SEN-728")</f>
        <v>SEN-728</v>
      </c>
      <c r="C24" s="116"/>
      <c r="D24" s="116"/>
      <c r="E24" s="117">
        <v>2651080</v>
      </c>
      <c r="F24" s="117"/>
      <c r="G24" s="117">
        <v>1114140</v>
      </c>
      <c r="H24" s="117"/>
      <c r="I24" s="117">
        <v>1909</v>
      </c>
      <c r="J24" s="118"/>
      <c r="K24" s="119"/>
      <c r="L24" s="120"/>
      <c r="M24" s="120" t="s">
        <v>284</v>
      </c>
      <c r="N24" s="10"/>
      <c r="O24" s="10"/>
      <c r="P24" s="116"/>
      <c r="Q24" s="116" t="s">
        <v>364</v>
      </c>
      <c r="R24" s="121"/>
      <c r="S24" s="121"/>
      <c r="T24" s="122"/>
      <c r="U24" s="123"/>
      <c r="V24" s="121"/>
      <c r="W24" s="121"/>
      <c r="X24" s="122"/>
      <c r="Y24" s="123"/>
      <c r="Z24" s="121"/>
      <c r="AA24" s="124"/>
      <c r="AB24" s="116"/>
      <c r="AC24" s="116"/>
      <c r="AD24" s="116"/>
      <c r="AE24" s="116"/>
      <c r="AF24" s="116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6"/>
      <c r="BF24" s="126"/>
      <c r="BG24" s="125"/>
      <c r="BH24" s="125"/>
      <c r="BI24" s="118"/>
      <c r="BJ24" s="120"/>
      <c r="BK24" s="120"/>
      <c r="BL24" s="120"/>
      <c r="BM24" s="120"/>
      <c r="BN24" s="127"/>
      <c r="BO24" s="120"/>
      <c r="BP24" s="120"/>
      <c r="BQ24" s="120"/>
      <c r="BR24" s="120"/>
      <c r="BS24" s="127"/>
      <c r="BT24" s="120"/>
      <c r="BU24" s="120"/>
      <c r="BV24" s="120"/>
      <c r="BW24" s="120"/>
      <c r="BX24" s="127"/>
      <c r="BY24" s="120"/>
      <c r="BZ24" s="120"/>
      <c r="CA24" s="120"/>
      <c r="CB24" s="120"/>
      <c r="CC24" s="127"/>
      <c r="CD24" s="120"/>
      <c r="CE24" s="116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4">
      <formula1>"Mit ständiger Wasserführung,Keine ständiger Wasserführung"</formula1>
    </dataValidation>
    <dataValidation type="list" allowBlank="1" showInputMessage="1" showErrorMessage="1" sqref="P12:P24">
      <formula1>"Bestehend,Ausser Betrieb"</formula1>
    </dataValidation>
    <dataValidation type="list" allowBlank="1" showInputMessage="1" showErrorMessage="1" sqref="R12:R24">
      <formula1>"Bewilligung,Konzession,Andere"</formula1>
    </dataValidation>
    <dataValidation type="list" allowBlank="1" showInputMessage="1" showErrorMessage="1" sqref="W12:W24">
      <formula1>"Vorhanden,Nicht vorhanden"</formula1>
    </dataValidation>
    <dataValidation type="list" allowBlank="1" showInputMessage="1" showErrorMessage="1" sqref="AB12:AB24">
      <formula1>"In einem Gewässerlauf,In einem See,Im Grundwasser (Quelle/Grundwasserleiter)"</formula1>
    </dataValidation>
    <dataValidation type="list" allowBlank="1" showInputMessage="1" showErrorMessage="1" sqref="AC12:AC24">
      <formula1>"Mit Regulierung,Ohne Regulierung,Stausee,Pumpen,Andere (bitte angeben)"</formula1>
    </dataValidation>
    <dataValidation type="list" allowBlank="1" showInputMessage="1" showErrorMessage="1" sqref="BK12:BK24 BP12:BP24 BU12:BU24 BZ12:BZ24">
      <formula1>"Ja,Nein"</formula1>
    </dataValidation>
    <dataValidation type="list" allowBlank="1" showInputMessage="1" showErrorMessage="1" sqref="N12:N2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2023-10-16T09:32:54Z</dcterms:modified>
</cp:coreProperties>
</file>