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1" l="1"/>
  <c r="B21" i="11"/>
  <c r="B20" i="11"/>
  <c r="B19" i="11"/>
  <c r="B18" i="11"/>
  <c r="B17" i="11"/>
  <c r="B16" i="11"/>
  <c r="B15" i="11"/>
  <c r="B14" i="11"/>
  <c r="B13" i="11"/>
  <c r="B12" i="11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<sst xmlns="http://schemas.openxmlformats.org/spreadsheetml/2006/main" count="687" uniqueCount="382">
  <si>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</si>
  <si>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</si>
  <si>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</si>
  <si>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</si>
  <si>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</si>
  <si>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</si>
  <si>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</si>
  <si>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</si>
  <si>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</si>
  <si>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</si>
  <si>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</si>
  <si>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</si>
  <si>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</si>
  <si>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</si>
  <si>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</si>
  <si>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</si>
  <si>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</si>
  <si>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</si>
  <si>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</si>
  <si>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</si>
  <si>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</si>
  <si>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</si>
  <si>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</si>
  <si>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</si>
  <si>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</si>
  <si>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</si>
  <si>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</si>
  <si>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</si>
  <si>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</si>
  <si>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</si>
  <si>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</si>
  <si>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</si>
  <si>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</si>
  <si>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</si>
  <si>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</si>
  <si>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</si>
  <si>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</si>
  <si>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</si>
  <si>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</si>
  <si>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</si>
  <si>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</si>
  <si>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</si>
  <si>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</si>
  <si>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</si>
  <si>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</si>
  <si>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</si>
  <si>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</si>
  <si>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</si>
  <si>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</si>
  <si>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</si>
  <si>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</si>
  <si>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</si>
  <si>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</si>
  <si>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</si>
  <si>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</si>
  <si>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</si>
  <si>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</si>
  <si>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</si>
  <si>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</si>
  <si>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</si>
  <si>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</si>
  <si>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</si>
  <si>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</si>
  <si>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</si>
  <si>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</si>
  <si>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</si>
  <si>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</si>
  <si>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</si>
  <si>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</si>
  <si>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</si>
  <si>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</si>
  <si>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</si>
  <si>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</si>
  <si>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</si>
  <si>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</si>
  <si>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</si>
  <si>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</si>
  <si>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</si>
  <si>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</si>
  <si>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</si>
  <si>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</si>
  <si>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</si>
  <si>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</si>
  <si>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</si>
  <si>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</si>
  <si>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</si>
  <si>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</si>
  <si>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</si>
  <si>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</si>
  <si>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</si>
  <si>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</si>
  <si>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</si>
  <si>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</si>
  <si>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</si>
  <si>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</si>
  <si>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</si>
  <si>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</si>
  <si>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</si>
  <si>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</si>
  <si>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</si>
  <si>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</si>
  <si>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</si>
  <si>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</si>
  <si>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</si>
  <si>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</si>
  <si>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</si>
  <si>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</si>
  <si>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</si>
  <si>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</si>
  <si>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</si>
  <si>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</si>
  <si>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</si>
  <si>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</si>
  <si>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</si>
  <si>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</si>
  <si>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</si>
  <si>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</si>
  <si>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</si>
  <si>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</si>
  <si>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</si>
  <si>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</si>
  <si>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</si>
  <si>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</si>
  <si>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</si>
  <si>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</si>
  <si>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</si>
  <si>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</si>
  <si>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</si>
  <si>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</si>
  <si>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</si>
  <si>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</si>
  <si>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</si>
  <si>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</si>
  <si>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</si>
  <si>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</si>
  <si>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</si>
  <si>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</si>
  <si>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</si>
  <si>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</si>
  <si>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</si>
  <si>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</si>
  <si>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</si>
  <si>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</si>
  <si>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</si>
  <si>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</si>
  <si>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</si>
  <si>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</si>
  <si>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</si>
  <si>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</si>
  <si>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</si>
  <si>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</si>
  <si>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</si>
  <si>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</si>
  <si>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</si>
  <si>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</si>
  <si>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</si>
  <si>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</si>
  <si>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</si>
  <si>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</si>
  <si>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</si>
  <si>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</si>
  <si>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</si>
  <si>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</si>
  <si>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</si>
  <si>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</si>
  <si>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</si>
  <si>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</si>
  <si>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</si>
  <si>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</si>
  <si>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</si>
  <si>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</si>
  <si>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</si>
  <si>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</si>
  <si>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</si>
  <si>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</si>
  <si>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</si>
  <si>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</si>
  <si>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</si>
  <si>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</si>
  <si>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</si>
  <si>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</si>
  <si>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</si>
  <si>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</si>
  <si>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</si>
  <si>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</si>
  <si>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</si>
  <si>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</si>
  <si>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</si>
  <si>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</si>
  <si>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</si>
  <si>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</si>
  <si>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</si>
  <si>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</si>
  <si>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</si>
  <si>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</si>
  <si>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</si>
  <si>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</si>
  <si>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</si>
  <si>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</si>
  <si>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</si>
  <si>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</si>
  <si>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</si>
  <si>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</si>
  <si>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</si>
  <si>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</si>
  <si>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</si>
  <si>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</si>
  <si>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</si>
  <si>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</si>
  <si>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</si>
  <si>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</si>
  <si>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</si>
  <si>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</si>
  <si>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</si>
  <si>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</si>
  <si>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</si>
  <si>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</si>
  <si>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</si>
  <si>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</si>
  <si>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</si>
  <si>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</si>
  <si>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</si>
  <si>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</si>
  <si>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</si>
  <si>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</si>
  <si>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</si>
  <si>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</si>
  <si>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</si>
  <si>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</si>
  <si>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</si>
  <si>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</si>
  <si>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</si>
  <si>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</si>
  <si>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</si>
  <si>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</si>
  <si>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</si>
  <si>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</si>
  <si>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</si>
  <si>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</si>
  <si>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</si>
  <si>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</si>
  <si>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</si>
  <si>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</si>
  <si>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</si>
  <si>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</si>
  <si>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</si>
  <si>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</si>
  <si>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</si>
  <si>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</si>
  <si>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</si>
  <si>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</si>
  <si>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</si>
  <si>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</si>
  <si>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</si>
  <si>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</si>
  <si>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</si>
  <si>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</si>
  <si>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</si>
  <si>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</si>
  <si>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</si>
  <si>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</si>
  <si>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</si>
  <si>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</si>
  <si>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</si>
  <si>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</si>
  <si>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</si>
  <si>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</si>
  <si>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</si>
  <si>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</si>
  <si>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</si>
  <si>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</si>
  <si>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</si>
  <si>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</si>
  <si>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</si>
  <si>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</si>
  <si>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</si>
  <si>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</si>
  <si>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</si>
  <si>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</si>
  <si>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</si>
  <si>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</si>
  <si>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</si>
  <si>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</si>
  <si>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</si>
  <si>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</si>
  <si>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</si>
  <si>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</si>
  <si>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</si>
  <si>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</si>
  <si>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</si>
  <si>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</si>
  <si>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</si>
  <si>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</si>
  <si>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</si>
  <si>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</si>
  <si>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</si>
  <si>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</si>
  <si>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</si>
  <si>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</si>
  <si>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</si>
  <si>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</si>
  <si>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</si>
  <si>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</si>
  <si>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</si>
  <si>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</si>
  <si>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</si>
  <si>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</si>
  <si>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</si>
  <si>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</si>
  <si>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</si>
  <si>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</si>
  <si>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</si>
  <si>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</si>
  <si>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</si>
  <si>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</si>
  <si>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</si>
  <si>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</si>
  <si>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</si>
  <si>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</si>
  <si>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</si>
  <si>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</si>
  <si>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</si>
  <si>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</si>
  <si>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</si>
  <si>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</si>
  <si>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</si>
  <si>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</si>
  <si>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</si>
  <si>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</si>
  <si>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</si>
  <si>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</si>
  <si>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</si>
  <si>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</si>
  <si>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</si>
  <si>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</si>
  <si>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</si>
  <si>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</si>
  <si>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</si>
  <si>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</si>
  <si>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</si>
  <si>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</si>
  <si>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</si>
  <si>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</si>
  <si>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</si>
  <si>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</si>
  <si>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</si>
  <si>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</si>
  <si>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</si>
  <si>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</si>
  <si>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</si>
  <si>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</si>
  <si>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</si>
  <si>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Salvan</t>
  </si>
  <si>
    <t>Inventar der Wasserentnahmen _x000D_
Salvan</t>
  </si>
  <si>
    <t>L’Abérieu</t>
  </si>
  <si>
    <t>Sources de l’Abérieu</t>
  </si>
  <si>
    <t>Chemins de fer fédéraux</t>
  </si>
  <si>
    <t>Triège supérieur (Emaney)</t>
  </si>
  <si>
    <t>Triège</t>
  </si>
  <si>
    <t>Chemins de fer fédéraux CFF</t>
  </si>
  <si>
    <t>Triège inférieur</t>
  </si>
  <si>
    <t>La Salanfe (Pissevache)</t>
  </si>
  <si>
    <t>Salanfe</t>
  </si>
  <si>
    <t>Forces Motrices Valaisannes SA</t>
  </si>
  <si>
    <t>proche de Salanfe</t>
  </si>
  <si>
    <t>commune</t>
  </si>
  <si>
    <t>proche d'un affluent RG du Trient</t>
  </si>
  <si>
    <t>Aménagement mini-hydroélectrique Salvan-Marcot-Vernayaz</t>
  </si>
  <si>
    <t>torrent de Mouneires</t>
  </si>
  <si>
    <t>Société de turbinage des eaux SA</t>
  </si>
  <si>
    <t>source proche de la gare et du torrent du Marcot</t>
  </si>
  <si>
    <t>Source du Marcot</t>
  </si>
  <si>
    <t>Peutex</t>
  </si>
  <si>
    <t>Torrent de Peutex</t>
  </si>
  <si>
    <t>Vernayaz (CFF)</t>
  </si>
  <si>
    <t>Groupe auxiliaire (Fenêtre 4)</t>
  </si>
  <si>
    <t>Bei der DUW verfügbar</t>
  </si>
  <si>
    <t>Disponible au SEN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</si>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</sst>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2" totalsRowShown="0" headerRowDxfId="165" dataDxfId="164" headerRowCellStyle="Milliers" dataCellStyle="Milliers">
  <autoFilter ref="A11:CE22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HYPERLINK("https://sitonline.vs.ch/environnement/eaux_superficielles/fr/#/?locale=fr&amp;prelevement=SFH-151&amp;scale=4500","SFH-151")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2" totalsRowShown="0" headerRowDxfId="82" dataDxfId="81" headerRowCellStyle="Milliers" dataCellStyle="Milliers">
  <autoFilter ref="A11:CE22"/>
  <tableColumns count="83">
    <tableColumn id="1" name="No" dataDxfId="80"/>
    <tableColumn id="4" name="Capt_IDCant" dataDxfId="79">
      <calculatedColumnFormula>HYPERLINK("https://sitonline.vs.ch/environnement/eaux_superficielles/fr/#/?locale=fr&amp;prelevement=SFH-151&amp;scale=4500","SFH-151")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8" t="s">
        <v>352</v>
      </c>
      <c r="B1" s="159"/>
      <c r="C1" s="159"/>
      <c r="D1" s="160"/>
      <c r="E1" s="173" t="s">
        <v>139</v>
      </c>
      <c r="F1" s="174"/>
      <c r="G1" s="174"/>
      <c r="H1" s="174"/>
      <c r="I1" s="175"/>
      <c r="J1" s="24"/>
      <c r="K1" s="155" t="s">
        <v>140</v>
      </c>
      <c r="L1" s="156"/>
      <c r="M1" s="156"/>
      <c r="N1" s="156"/>
      <c r="O1" s="15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1"/>
      <c r="B2" s="162"/>
      <c r="C2" s="162"/>
      <c r="D2" s="163"/>
      <c r="E2" s="75" t="s">
        <v>136</v>
      </c>
      <c r="F2" s="167"/>
      <c r="G2" s="167"/>
      <c r="H2" s="167"/>
      <c r="I2" s="168"/>
      <c r="J2" s="24"/>
      <c r="K2" s="61" t="s">
        <v>190</v>
      </c>
      <c r="L2" s="176" t="s">
        <v>188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1"/>
      <c r="B3" s="162"/>
      <c r="C3" s="162"/>
      <c r="D3" s="163"/>
      <c r="E3" s="76" t="s">
        <v>137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4"/>
      <c r="B4" s="165"/>
      <c r="C4" s="165"/>
      <c r="D4" s="166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1" t="s">
        <v>163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 t="s">
        <v>326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81" t="s">
        <v>177</v>
      </c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56" t="s">
        <v>179</v>
      </c>
    </row>
    <row r="8" spans="1:83" s="3" customFormat="1" ht="58" customHeight="1" x14ac:dyDescent="0.45">
      <c r="A8" s="149" t="s">
        <v>34</v>
      </c>
      <c r="B8" s="148" t="s">
        <v>327</v>
      </c>
      <c r="C8" s="148"/>
      <c r="D8" s="148"/>
      <c r="E8" s="131" t="s">
        <v>158</v>
      </c>
      <c r="F8" s="131"/>
      <c r="G8" s="131"/>
      <c r="H8" s="131"/>
      <c r="I8" s="131"/>
      <c r="J8" s="131"/>
      <c r="K8" s="13" t="s">
        <v>128</v>
      </c>
      <c r="L8" s="13" t="s">
        <v>0</v>
      </c>
      <c r="M8" s="131" t="s">
        <v>328</v>
      </c>
      <c r="N8" s="131"/>
      <c r="O8" s="131"/>
      <c r="P8" s="131"/>
      <c r="Q8" s="136"/>
      <c r="R8" s="150" t="s">
        <v>16</v>
      </c>
      <c r="S8" s="138"/>
      <c r="T8" s="131"/>
      <c r="U8" s="131"/>
      <c r="V8" s="131"/>
      <c r="W8" s="131" t="s">
        <v>15</v>
      </c>
      <c r="X8" s="131"/>
      <c r="Y8" s="131"/>
      <c r="Z8" s="131"/>
      <c r="AA8" s="136" t="s">
        <v>329</v>
      </c>
      <c r="AB8" s="137"/>
      <c r="AC8" s="137"/>
      <c r="AD8" s="137"/>
      <c r="AE8" s="137"/>
      <c r="AF8" s="138"/>
      <c r="AG8" s="130" t="s">
        <v>146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165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134" t="s">
        <v>176</v>
      </c>
      <c r="BF8" s="134"/>
      <c r="BG8" s="134"/>
      <c r="BH8" s="135"/>
      <c r="BI8" s="150" t="s">
        <v>180</v>
      </c>
      <c r="BJ8" s="131"/>
      <c r="BK8" s="131" t="s">
        <v>27</v>
      </c>
      <c r="BL8" s="131"/>
      <c r="BM8" s="131"/>
      <c r="BN8" s="131"/>
      <c r="BO8" s="131"/>
      <c r="BP8" s="131" t="s">
        <v>28</v>
      </c>
      <c r="BQ8" s="131"/>
      <c r="BR8" s="131"/>
      <c r="BS8" s="131"/>
      <c r="BT8" s="131"/>
      <c r="BU8" s="131" t="s">
        <v>29</v>
      </c>
      <c r="BV8" s="131"/>
      <c r="BW8" s="131"/>
      <c r="BX8" s="131"/>
      <c r="BY8" s="131"/>
      <c r="BZ8" s="131" t="s">
        <v>31</v>
      </c>
      <c r="CA8" s="131"/>
      <c r="CB8" s="131"/>
      <c r="CC8" s="131"/>
      <c r="CD8" s="136"/>
      <c r="CE8" s="57"/>
    </row>
    <row r="9" spans="1:83" s="4" customFormat="1" ht="55.5" customHeight="1" x14ac:dyDescent="0.35">
      <c r="A9" s="149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6" t="s">
        <v>3</v>
      </c>
      <c r="AH9" s="139" t="s">
        <v>4</v>
      </c>
      <c r="AI9" s="139" t="s">
        <v>5</v>
      </c>
      <c r="AJ9" s="139" t="s">
        <v>6</v>
      </c>
      <c r="AK9" s="139" t="s">
        <v>7</v>
      </c>
      <c r="AL9" s="139" t="s">
        <v>8</v>
      </c>
      <c r="AM9" s="139" t="s">
        <v>9</v>
      </c>
      <c r="AN9" s="139" t="s">
        <v>10</v>
      </c>
      <c r="AO9" s="139" t="s">
        <v>11</v>
      </c>
      <c r="AP9" s="139" t="s">
        <v>12</v>
      </c>
      <c r="AQ9" s="139" t="s">
        <v>13</v>
      </c>
      <c r="AR9" s="141" t="s">
        <v>14</v>
      </c>
      <c r="AS9" s="146" t="s">
        <v>3</v>
      </c>
      <c r="AT9" s="139" t="s">
        <v>4</v>
      </c>
      <c r="AU9" s="139" t="s">
        <v>5</v>
      </c>
      <c r="AV9" s="139" t="s">
        <v>6</v>
      </c>
      <c r="AW9" s="139" t="s">
        <v>7</v>
      </c>
      <c r="AX9" s="139" t="s">
        <v>8</v>
      </c>
      <c r="AY9" s="139" t="s">
        <v>9</v>
      </c>
      <c r="AZ9" s="139" t="s">
        <v>10</v>
      </c>
      <c r="BA9" s="139" t="s">
        <v>11</v>
      </c>
      <c r="BB9" s="139" t="s">
        <v>12</v>
      </c>
      <c r="BC9" s="139" t="s">
        <v>13</v>
      </c>
      <c r="BD9" s="141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0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83" t="s">
        <v>132</v>
      </c>
      <c r="CE9" s="58"/>
    </row>
    <row r="10" spans="1:83" s="5" customFormat="1" ht="90.5" customHeight="1" x14ac:dyDescent="0.35">
      <c r="A10" s="149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180"/>
      <c r="BJ10" s="133"/>
      <c r="BK10" s="71" t="s">
        <v>183</v>
      </c>
      <c r="BL10" s="73" t="s">
        <v>186</v>
      </c>
      <c r="BM10" s="73" t="s">
        <v>187</v>
      </c>
      <c r="BN10" s="132"/>
      <c r="BO10" s="133"/>
      <c r="BP10" s="71" t="s">
        <v>183</v>
      </c>
      <c r="BQ10" s="73" t="s">
        <v>186</v>
      </c>
      <c r="BR10" s="73" t="s">
        <v>187</v>
      </c>
      <c r="BS10" s="132"/>
      <c r="BT10" s="133"/>
      <c r="BU10" s="71" t="s">
        <v>183</v>
      </c>
      <c r="BV10" s="73" t="s">
        <v>186</v>
      </c>
      <c r="BW10" s="73" t="s">
        <v>187</v>
      </c>
      <c r="BX10" s="132"/>
      <c r="BY10" s="133"/>
      <c r="BZ10" s="71" t="s">
        <v>183</v>
      </c>
      <c r="CA10" s="73" t="s">
        <v>186</v>
      </c>
      <c r="CB10" s="73" t="s">
        <v>187</v>
      </c>
      <c r="CC10" s="132"/>
      <c r="CD10" s="18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HYPERLINK("https://sitonline.vs.ch/environnement/eaux_superficielles/fr/#/?locale=fr&amp;prelevement=SFH-151&amp;scale=4500","SFH-151")</f>
        <v>SFH-151</v>
      </c>
      <c r="C12" s="114"/>
      <c r="D12" s="114" t="s">
        <v>354</v>
      </c>
      <c r="E12" s="115">
        <v>2565599</v>
      </c>
      <c r="F12" s="115"/>
      <c r="G12" s="115">
        <v>1105450</v>
      </c>
      <c r="H12" s="115"/>
      <c r="I12" s="115">
        <v>1102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HYPERLINK("https://sitonline.vs.ch/environnement/eaux_superficielles/fr/#/?locale=fr&amp;prelevement=SFH-152&amp;scale=4500","SFH-152")</f>
        <v>SFH-152</v>
      </c>
      <c r="C13" s="114"/>
      <c r="D13" s="114" t="s">
        <v>357</v>
      </c>
      <c r="E13" s="115">
        <v>2562199</v>
      </c>
      <c r="F13" s="115"/>
      <c r="G13" s="115">
        <v>1106800</v>
      </c>
      <c r="H13" s="115"/>
      <c r="I13" s="115">
        <v>1904</v>
      </c>
      <c r="J13" s="116"/>
      <c r="K13" s="117" t="s">
        <v>358</v>
      </c>
      <c r="L13" s="118"/>
      <c r="M13" s="118" t="s">
        <v>204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HYPERLINK("https://sitonline.vs.ch/environnement/eaux_superficielles/fr/#/?locale=fr&amp;prelevement=SFH-153&amp;scale=4500","SFH-153")</f>
        <v>SFH-153</v>
      </c>
      <c r="C14" s="114"/>
      <c r="D14" s="114" t="s">
        <v>360</v>
      </c>
      <c r="E14" s="115">
        <v>2565799</v>
      </c>
      <c r="F14" s="115"/>
      <c r="G14" s="115">
        <v>1106000</v>
      </c>
      <c r="H14" s="115"/>
      <c r="I14" s="115">
        <v>1104</v>
      </c>
      <c r="J14" s="116"/>
      <c r="K14" s="117" t="s">
        <v>358</v>
      </c>
      <c r="L14" s="118"/>
      <c r="M14" s="118" t="s">
        <v>204</v>
      </c>
      <c r="N14" s="10"/>
      <c r="O14" s="10"/>
      <c r="P14" s="114"/>
      <c r="Q14" s="114" t="s">
        <v>359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HYPERLINK("https://sitonline.vs.ch/environnement/eaux_superficielles/fr/#/?locale=fr&amp;prelevement=SFH-154&amp;scale=4500","SFH-154")</f>
        <v>SFH-154</v>
      </c>
      <c r="C15" s="114"/>
      <c r="D15" s="114" t="s">
        <v>361</v>
      </c>
      <c r="E15" s="115">
        <v>2567499</v>
      </c>
      <c r="F15" s="115"/>
      <c r="G15" s="115">
        <v>1109850</v>
      </c>
      <c r="H15" s="115"/>
      <c r="I15" s="115">
        <v>1094</v>
      </c>
      <c r="J15" s="116"/>
      <c r="K15" s="117" t="s">
        <v>362</v>
      </c>
      <c r="L15" s="118"/>
      <c r="M15" s="118" t="s">
        <v>204</v>
      </c>
      <c r="N15" s="10"/>
      <c r="O15" s="10"/>
      <c r="P15" s="114"/>
      <c r="Q15" s="114" t="s">
        <v>363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HYPERLINK("https://sitonline.vs.ch/environnement/eaux_superficielles/fr/#/?locale=fr&amp;prelevement=SEN-1039&amp;scale=4500","SEN-1039")</f>
        <v>SEN-1039</v>
      </c>
      <c r="C16" s="114"/>
      <c r="D16" s="114"/>
      <c r="E16" s="115">
        <v>2566335</v>
      </c>
      <c r="F16" s="115"/>
      <c r="G16" s="115">
        <v>1109860</v>
      </c>
      <c r="H16" s="115"/>
      <c r="I16" s="115">
        <v>1372</v>
      </c>
      <c r="J16" s="116"/>
      <c r="K16" s="117" t="s">
        <v>364</v>
      </c>
      <c r="L16" s="118"/>
      <c r="M16" s="118" t="s">
        <v>199</v>
      </c>
      <c r="N16" s="10"/>
      <c r="O16" s="10"/>
      <c r="P16" s="114"/>
      <c r="Q16" s="114" t="s">
        <v>365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HYPERLINK("https://sitonline.vs.ch/environnement/eaux_superficielles/fr/#/?locale=fr&amp;prelevement=SEN-1040&amp;scale=4500","SEN-1040")</f>
        <v>SEN-1040</v>
      </c>
      <c r="C17" s="114"/>
      <c r="D17" s="114"/>
      <c r="E17" s="115">
        <v>2566730</v>
      </c>
      <c r="F17" s="115"/>
      <c r="G17" s="115">
        <v>1107000</v>
      </c>
      <c r="H17" s="115"/>
      <c r="I17" s="115">
        <v>1113</v>
      </c>
      <c r="J17" s="116"/>
      <c r="K17" s="117" t="s">
        <v>366</v>
      </c>
      <c r="L17" s="118"/>
      <c r="M17" s="118" t="s">
        <v>199</v>
      </c>
      <c r="N17" s="10"/>
      <c r="O17" s="10"/>
      <c r="P17" s="114"/>
      <c r="Q17" s="114" t="s">
        <v>365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HYPERLINK("https://sitonline.vs.ch/environnement/eaux_superficielles/fr/#/?locale=fr&amp;prelevement=SEN-1323&amp;scale=4500","SEN-1323")</f>
        <v>SEN-1323</v>
      </c>
      <c r="C18" s="114"/>
      <c r="D18" s="114" t="s">
        <v>367</v>
      </c>
      <c r="E18" s="115">
        <v>2567340</v>
      </c>
      <c r="F18" s="115"/>
      <c r="G18" s="115">
        <v>1107280</v>
      </c>
      <c r="H18" s="115"/>
      <c r="I18" s="115">
        <v>950</v>
      </c>
      <c r="J18" s="116"/>
      <c r="K18" s="117" t="s">
        <v>368</v>
      </c>
      <c r="L18" s="118"/>
      <c r="M18" s="118" t="s">
        <v>204</v>
      </c>
      <c r="N18" s="10"/>
      <c r="O18" s="10"/>
      <c r="P18" s="114"/>
      <c r="Q18" s="114" t="s">
        <v>369</v>
      </c>
      <c r="R18" s="119"/>
      <c r="S18" s="119"/>
      <c r="T18" s="120"/>
      <c r="U18" s="121"/>
      <c r="V18" s="119"/>
      <c r="W18" s="119" t="s">
        <v>104</v>
      </c>
      <c r="X18" s="120">
        <v>40364</v>
      </c>
      <c r="Y18" s="121"/>
      <c r="Z18" s="129" t="s">
        <v>377</v>
      </c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HYPERLINK("https://sitonline.vs.ch/environnement/eaux_superficielles/fr/#/?locale=fr&amp;prelevement=SEN-1324&amp;scale=4500","SEN-1324")</f>
        <v>SEN-1324</v>
      </c>
      <c r="C19" s="114"/>
      <c r="D19" s="114" t="s">
        <v>367</v>
      </c>
      <c r="E19" s="115">
        <v>2568033</v>
      </c>
      <c r="F19" s="115"/>
      <c r="G19" s="115">
        <v>1109100</v>
      </c>
      <c r="H19" s="115"/>
      <c r="I19" s="115">
        <v>912</v>
      </c>
      <c r="J19" s="116"/>
      <c r="K19" s="117" t="s">
        <v>370</v>
      </c>
      <c r="L19" s="118"/>
      <c r="M19" s="118" t="s">
        <v>204</v>
      </c>
      <c r="N19" s="10"/>
      <c r="O19" s="10"/>
      <c r="P19" s="114"/>
      <c r="Q19" s="114" t="s">
        <v>369</v>
      </c>
      <c r="R19" s="119"/>
      <c r="S19" s="119"/>
      <c r="T19" s="120"/>
      <c r="U19" s="121"/>
      <c r="V19" s="119"/>
      <c r="W19" s="119" t="s">
        <v>104</v>
      </c>
      <c r="X19" s="120">
        <v>40364</v>
      </c>
      <c r="Y19" s="121"/>
      <c r="Z19" s="129" t="s">
        <v>377</v>
      </c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HYPERLINK("https://sitonline.vs.ch/environnement/eaux_superficielles/fr/#/?locale=fr&amp;prelevement=SEN-1325&amp;scale=4500","SEN-1325")</f>
        <v>SEN-1325</v>
      </c>
      <c r="C20" s="114"/>
      <c r="D20" s="114" t="s">
        <v>367</v>
      </c>
      <c r="E20" s="115">
        <v>2568138</v>
      </c>
      <c r="F20" s="115"/>
      <c r="G20" s="115">
        <v>1108993</v>
      </c>
      <c r="H20" s="115"/>
      <c r="I20" s="115">
        <v>910</v>
      </c>
      <c r="J20" s="116"/>
      <c r="K20" s="117" t="s">
        <v>371</v>
      </c>
      <c r="L20" s="118"/>
      <c r="M20" s="118" t="s">
        <v>204</v>
      </c>
      <c r="N20" s="10"/>
      <c r="O20" s="10"/>
      <c r="P20" s="114"/>
      <c r="Q20" s="114" t="s">
        <v>369</v>
      </c>
      <c r="R20" s="119"/>
      <c r="S20" s="119"/>
      <c r="T20" s="120"/>
      <c r="U20" s="121"/>
      <c r="V20" s="119"/>
      <c r="W20" s="119" t="s">
        <v>104</v>
      </c>
      <c r="X20" s="120">
        <v>40364</v>
      </c>
      <c r="Y20" s="121"/>
      <c r="Z20" s="129" t="s">
        <v>377</v>
      </c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HYPERLINK("https://sitonline.vs.ch/environnement/eaux_superficielles/fr/#/?locale=fr&amp;prelevement=SEN-1556&amp;scale=4500","SEN-1556")</f>
        <v>SEN-1556</v>
      </c>
      <c r="C21" s="114"/>
      <c r="D21" s="114" t="s">
        <v>372</v>
      </c>
      <c r="E21" s="115">
        <v>2566415</v>
      </c>
      <c r="F21" s="115"/>
      <c r="G21" s="115">
        <v>1106442</v>
      </c>
      <c r="H21" s="115"/>
      <c r="I21" s="115">
        <v>1104</v>
      </c>
      <c r="J21" s="116"/>
      <c r="K21" s="117" t="s">
        <v>373</v>
      </c>
      <c r="L21" s="118"/>
      <c r="M21" s="118" t="s">
        <v>204</v>
      </c>
      <c r="N21" s="10"/>
      <c r="O21" s="10"/>
      <c r="P21" s="114"/>
      <c r="Q21" s="114" t="s">
        <v>374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HYPERLINK("https://sitonline.vs.ch/environnement/eaux_superficielles/fr/#/?locale=fr&amp;prelevement=SEN-1557&amp;scale=4500","SEN-1557")</f>
        <v>SEN-1557</v>
      </c>
      <c r="C22" s="114"/>
      <c r="D22" s="114" t="s">
        <v>375</v>
      </c>
      <c r="E22" s="115">
        <v>2564849</v>
      </c>
      <c r="F22" s="115"/>
      <c r="G22" s="115">
        <v>1110433</v>
      </c>
      <c r="H22" s="115"/>
      <c r="I22" s="115">
        <v>1529</v>
      </c>
      <c r="J22" s="116"/>
      <c r="K22" s="117" t="s">
        <v>362</v>
      </c>
      <c r="L22" s="118"/>
      <c r="M22" s="118" t="s">
        <v>204</v>
      </c>
      <c r="N22" s="10"/>
      <c r="O22" s="10"/>
      <c r="P22" s="114"/>
      <c r="Q22" s="114"/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2">
      <formula1>"Permanent,Temporaire"</formula1>
    </dataValidation>
    <dataValidation type="list" allowBlank="1" showInputMessage="1" showErrorMessage="1" sqref="P12:P22">
      <formula1>"Exploité,Non-exploité"</formula1>
    </dataValidation>
    <dataValidation type="list" allowBlank="1" showInputMessage="1" showErrorMessage="1" sqref="R12:R22">
      <formula1>"Autorisation,Concession,Autre"</formula1>
    </dataValidation>
    <dataValidation type="list" allowBlank="1" showInputMessage="1" showErrorMessage="1" sqref="W12:W22">
      <formula1>"Existant,Inexistant"</formula1>
    </dataValidation>
    <dataValidation type="list" allowBlank="1" showInputMessage="1" showErrorMessage="1" sqref="AB12:AB22">
      <formula1>"Dans un cours d'eau,Dans un plan d'eau (lac),Dans des eaux souterraines (source/nappe)"</formula1>
    </dataValidation>
    <dataValidation type="list" allowBlank="1" showInputMessage="1" showErrorMessage="1" sqref="AC12:AC22">
      <formula1>"Avec régulation,Sans régulation,Barrage,Pompage,Autre (à préciser)"</formula1>
    </dataValidation>
    <dataValidation type="list" allowBlank="1" showInputMessage="1" showErrorMessage="1" sqref="BK12:BK22 BP12:BP22 BU12:BU22 BZ12:BZ22">
      <formula1>"Oui,Non"</formula1>
    </dataValidation>
    <dataValidation type="list" allowBlank="1" showInputMessage="1" showErrorMessage="1" sqref="N12:N22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4" t="s">
        <v>353</v>
      </c>
      <c r="B1" s="185"/>
      <c r="C1" s="185"/>
      <c r="D1" s="186"/>
      <c r="E1" s="173" t="s">
        <v>223</v>
      </c>
      <c r="F1" s="174"/>
      <c r="G1" s="174"/>
      <c r="H1" s="174"/>
      <c r="I1" s="175"/>
      <c r="J1" s="24"/>
      <c r="K1" s="193" t="s">
        <v>300</v>
      </c>
      <c r="L1" s="194"/>
      <c r="M1" s="194"/>
      <c r="N1" s="194"/>
      <c r="O1" s="19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7"/>
      <c r="B2" s="188"/>
      <c r="C2" s="188"/>
      <c r="D2" s="189"/>
      <c r="E2" s="75" t="s">
        <v>224</v>
      </c>
      <c r="F2" s="167"/>
      <c r="G2" s="167"/>
      <c r="H2" s="167"/>
      <c r="I2" s="168"/>
      <c r="J2" s="24"/>
      <c r="K2" s="61" t="s">
        <v>190</v>
      </c>
      <c r="L2" s="176" t="s">
        <v>226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7"/>
      <c r="B3" s="188"/>
      <c r="C3" s="188"/>
      <c r="D3" s="189"/>
      <c r="E3" s="76" t="s">
        <v>225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0"/>
      <c r="B4" s="191"/>
      <c r="C4" s="191"/>
      <c r="D4" s="192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6" t="s">
        <v>227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9" t="s">
        <v>308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200" t="s">
        <v>316</v>
      </c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96" t="s">
        <v>276</v>
      </c>
    </row>
    <row r="8" spans="1:83" s="99" customFormat="1" ht="58" customHeight="1" x14ac:dyDescent="0.45">
      <c r="A8" s="149" t="s">
        <v>34</v>
      </c>
      <c r="B8" s="202" t="s">
        <v>334</v>
      </c>
      <c r="C8" s="202"/>
      <c r="D8" s="202"/>
      <c r="E8" s="130" t="s">
        <v>335</v>
      </c>
      <c r="F8" s="130"/>
      <c r="G8" s="130"/>
      <c r="H8" s="130"/>
      <c r="I8" s="130"/>
      <c r="J8" s="130"/>
      <c r="K8" s="127" t="s">
        <v>302</v>
      </c>
      <c r="L8" s="127" t="s">
        <v>301</v>
      </c>
      <c r="M8" s="130" t="s">
        <v>304</v>
      </c>
      <c r="N8" s="130"/>
      <c r="O8" s="130"/>
      <c r="P8" s="130"/>
      <c r="Q8" s="203"/>
      <c r="R8" s="145" t="s">
        <v>241</v>
      </c>
      <c r="S8" s="145"/>
      <c r="T8" s="130"/>
      <c r="U8" s="130"/>
      <c r="V8" s="130"/>
      <c r="W8" s="130" t="s">
        <v>248</v>
      </c>
      <c r="X8" s="130"/>
      <c r="Y8" s="130"/>
      <c r="Z8" s="130"/>
      <c r="AA8" s="143" t="s">
        <v>311</v>
      </c>
      <c r="AB8" s="144"/>
      <c r="AC8" s="144"/>
      <c r="AD8" s="144"/>
      <c r="AE8" s="144"/>
      <c r="AF8" s="145"/>
      <c r="AG8" s="130" t="s">
        <v>254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266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204" t="s">
        <v>267</v>
      </c>
      <c r="BF8" s="204"/>
      <c r="BG8" s="204"/>
      <c r="BH8" s="205"/>
      <c r="BI8" s="206" t="s">
        <v>268</v>
      </c>
      <c r="BJ8" s="130"/>
      <c r="BK8" s="130" t="s">
        <v>274</v>
      </c>
      <c r="BL8" s="130"/>
      <c r="BM8" s="130"/>
      <c r="BN8" s="130"/>
      <c r="BO8" s="130"/>
      <c r="BP8" s="130" t="s">
        <v>320</v>
      </c>
      <c r="BQ8" s="130"/>
      <c r="BR8" s="130"/>
      <c r="BS8" s="130"/>
      <c r="BT8" s="130"/>
      <c r="BU8" s="130" t="s">
        <v>275</v>
      </c>
      <c r="BV8" s="130"/>
      <c r="BW8" s="130"/>
      <c r="BX8" s="130"/>
      <c r="BY8" s="130"/>
      <c r="BZ8" s="130" t="s">
        <v>378</v>
      </c>
      <c r="CA8" s="130"/>
      <c r="CB8" s="130"/>
      <c r="CC8" s="130"/>
      <c r="CD8" s="143"/>
      <c r="CE8" s="98"/>
    </row>
    <row r="9" spans="1:83" s="110" customFormat="1" ht="55.5" customHeight="1" x14ac:dyDescent="0.35">
      <c r="A9" s="149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6" t="s">
        <v>255</v>
      </c>
      <c r="AH9" s="139" t="s">
        <v>256</v>
      </c>
      <c r="AI9" s="139" t="s">
        <v>257</v>
      </c>
      <c r="AJ9" s="139" t="s">
        <v>258</v>
      </c>
      <c r="AK9" s="139" t="s">
        <v>7</v>
      </c>
      <c r="AL9" s="139" t="s">
        <v>259</v>
      </c>
      <c r="AM9" s="139" t="s">
        <v>260</v>
      </c>
      <c r="AN9" s="139" t="s">
        <v>261</v>
      </c>
      <c r="AO9" s="139" t="s">
        <v>262</v>
      </c>
      <c r="AP9" s="139" t="s">
        <v>263</v>
      </c>
      <c r="AQ9" s="139" t="s">
        <v>264</v>
      </c>
      <c r="AR9" s="141" t="s">
        <v>265</v>
      </c>
      <c r="AS9" s="146" t="s">
        <v>255</v>
      </c>
      <c r="AT9" s="139" t="s">
        <v>256</v>
      </c>
      <c r="AU9" s="139" t="s">
        <v>257</v>
      </c>
      <c r="AV9" s="139" t="s">
        <v>258</v>
      </c>
      <c r="AW9" s="139" t="s">
        <v>7</v>
      </c>
      <c r="AX9" s="139" t="s">
        <v>259</v>
      </c>
      <c r="AY9" s="139" t="s">
        <v>260</v>
      </c>
      <c r="AZ9" s="139" t="s">
        <v>261</v>
      </c>
      <c r="BA9" s="139" t="s">
        <v>262</v>
      </c>
      <c r="BB9" s="139" t="s">
        <v>263</v>
      </c>
      <c r="BC9" s="139" t="s">
        <v>264</v>
      </c>
      <c r="BD9" s="141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7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210" t="s">
        <v>319</v>
      </c>
      <c r="BO9" s="208" t="s">
        <v>273</v>
      </c>
      <c r="BP9" s="108" t="s">
        <v>318</v>
      </c>
      <c r="BQ9" s="128" t="s">
        <v>270</v>
      </c>
      <c r="BR9" s="128" t="s">
        <v>272</v>
      </c>
      <c r="BS9" s="210" t="s">
        <v>319</v>
      </c>
      <c r="BT9" s="208" t="s">
        <v>273</v>
      </c>
      <c r="BU9" s="108" t="s">
        <v>318</v>
      </c>
      <c r="BV9" s="128" t="s">
        <v>270</v>
      </c>
      <c r="BW9" s="128" t="s">
        <v>272</v>
      </c>
      <c r="BX9" s="210" t="s">
        <v>319</v>
      </c>
      <c r="BY9" s="208" t="s">
        <v>273</v>
      </c>
      <c r="BZ9" s="108" t="s">
        <v>318</v>
      </c>
      <c r="CA9" s="128" t="s">
        <v>270</v>
      </c>
      <c r="CB9" s="128" t="s">
        <v>272</v>
      </c>
      <c r="CC9" s="210" t="s">
        <v>319</v>
      </c>
      <c r="CD9" s="208" t="s">
        <v>273</v>
      </c>
      <c r="CE9" s="109"/>
    </row>
    <row r="10" spans="1:83" s="5" customFormat="1" ht="90.5" customHeight="1" x14ac:dyDescent="0.35">
      <c r="A10" s="149"/>
      <c r="B10" s="67" t="s">
        <v>336</v>
      </c>
      <c r="C10" s="60" t="s">
        <v>379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380</v>
      </c>
      <c r="M10" s="81" t="s">
        <v>232</v>
      </c>
      <c r="N10" s="70" t="s">
        <v>380</v>
      </c>
      <c r="O10" s="33" t="s">
        <v>290</v>
      </c>
      <c r="P10" s="70" t="s">
        <v>380</v>
      </c>
      <c r="Q10" s="83" t="s">
        <v>240</v>
      </c>
      <c r="R10" s="94" t="s">
        <v>380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380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380</v>
      </c>
      <c r="AC10" s="70" t="s">
        <v>380</v>
      </c>
      <c r="AD10" s="33" t="s">
        <v>251</v>
      </c>
      <c r="AE10" s="111" t="s">
        <v>337</v>
      </c>
      <c r="AF10" s="47" t="s">
        <v>253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207"/>
      <c r="BJ10" s="133"/>
      <c r="BK10" s="71" t="s">
        <v>380</v>
      </c>
      <c r="BL10" s="73" t="s">
        <v>271</v>
      </c>
      <c r="BM10" s="73" t="s">
        <v>381</v>
      </c>
      <c r="BN10" s="211"/>
      <c r="BO10" s="209"/>
      <c r="BP10" s="71" t="s">
        <v>380</v>
      </c>
      <c r="BQ10" s="73" t="s">
        <v>271</v>
      </c>
      <c r="BR10" s="73" t="s">
        <v>381</v>
      </c>
      <c r="BS10" s="211"/>
      <c r="BT10" s="209"/>
      <c r="BU10" s="71" t="s">
        <v>380</v>
      </c>
      <c r="BV10" s="73" t="s">
        <v>271</v>
      </c>
      <c r="BW10" s="73" t="s">
        <v>381</v>
      </c>
      <c r="BX10" s="211"/>
      <c r="BY10" s="209"/>
      <c r="BZ10" s="71" t="s">
        <v>380</v>
      </c>
      <c r="CA10" s="73" t="s">
        <v>271</v>
      </c>
      <c r="CB10" s="73" t="s">
        <v>381</v>
      </c>
      <c r="CC10" s="211"/>
      <c r="CD10" s="209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HYPERLINK("https://sitonline.vs.ch/environnement/eaux_superficielles/fr/#/?locale=fr&amp;prelevement=SFH-151&amp;scale=4500","SFH-151")</f>
        <v>SFH-151</v>
      </c>
      <c r="C12" s="114"/>
      <c r="D12" s="114" t="s">
        <v>354</v>
      </c>
      <c r="E12" s="115">
        <v>2565599</v>
      </c>
      <c r="F12" s="115"/>
      <c r="G12" s="115">
        <v>1105450</v>
      </c>
      <c r="H12" s="115"/>
      <c r="I12" s="115">
        <v>1102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HYPERLINK("https://sitonline.vs.ch/environnement/eaux_superficielles/fr/#/?locale=fr&amp;prelevement=SFH-152&amp;scale=4500","SFH-152")</f>
        <v>SFH-152</v>
      </c>
      <c r="C13" s="114"/>
      <c r="D13" s="114" t="s">
        <v>357</v>
      </c>
      <c r="E13" s="115">
        <v>2562199</v>
      </c>
      <c r="F13" s="115"/>
      <c r="G13" s="115">
        <v>1106800</v>
      </c>
      <c r="H13" s="115"/>
      <c r="I13" s="115">
        <v>1904</v>
      </c>
      <c r="J13" s="116"/>
      <c r="K13" s="117" t="s">
        <v>358</v>
      </c>
      <c r="L13" s="118"/>
      <c r="M13" s="118" t="s">
        <v>285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HYPERLINK("https://sitonline.vs.ch/environnement/eaux_superficielles/fr/#/?locale=fr&amp;prelevement=SFH-153&amp;scale=4500","SFH-153")</f>
        <v>SFH-153</v>
      </c>
      <c r="C14" s="114"/>
      <c r="D14" s="114" t="s">
        <v>360</v>
      </c>
      <c r="E14" s="115">
        <v>2565799</v>
      </c>
      <c r="F14" s="115"/>
      <c r="G14" s="115">
        <v>1106000</v>
      </c>
      <c r="H14" s="115"/>
      <c r="I14" s="115">
        <v>1104</v>
      </c>
      <c r="J14" s="116"/>
      <c r="K14" s="117" t="s">
        <v>358</v>
      </c>
      <c r="L14" s="118"/>
      <c r="M14" s="118" t="s">
        <v>285</v>
      </c>
      <c r="N14" s="10"/>
      <c r="O14" s="10"/>
      <c r="P14" s="114"/>
      <c r="Q14" s="114" t="s">
        <v>359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HYPERLINK("https://sitonline.vs.ch/environnement/eaux_superficielles/fr/#/?locale=fr&amp;prelevement=SFH-154&amp;scale=4500","SFH-154")</f>
        <v>SFH-154</v>
      </c>
      <c r="C15" s="114"/>
      <c r="D15" s="114" t="s">
        <v>361</v>
      </c>
      <c r="E15" s="115">
        <v>2567499</v>
      </c>
      <c r="F15" s="115"/>
      <c r="G15" s="115">
        <v>1109850</v>
      </c>
      <c r="H15" s="115"/>
      <c r="I15" s="115">
        <v>1094</v>
      </c>
      <c r="J15" s="116"/>
      <c r="K15" s="117" t="s">
        <v>362</v>
      </c>
      <c r="L15" s="118"/>
      <c r="M15" s="118" t="s">
        <v>285</v>
      </c>
      <c r="N15" s="10"/>
      <c r="O15" s="10"/>
      <c r="P15" s="114"/>
      <c r="Q15" s="114" t="s">
        <v>363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HYPERLINK("https://sitonline.vs.ch/environnement/eaux_superficielles/fr/#/?locale=fr&amp;prelevement=SEN-1039&amp;scale=4500","SEN-1039")</f>
        <v>SEN-1039</v>
      </c>
      <c r="C16" s="114"/>
      <c r="D16" s="114"/>
      <c r="E16" s="115">
        <v>2566335</v>
      </c>
      <c r="F16" s="115"/>
      <c r="G16" s="115">
        <v>1109860</v>
      </c>
      <c r="H16" s="115"/>
      <c r="I16" s="115">
        <v>1372</v>
      </c>
      <c r="J16" s="116"/>
      <c r="K16" s="117" t="s">
        <v>364</v>
      </c>
      <c r="L16" s="118"/>
      <c r="M16" s="118" t="s">
        <v>284</v>
      </c>
      <c r="N16" s="10"/>
      <c r="O16" s="10"/>
      <c r="P16" s="114"/>
      <c r="Q16" s="114" t="s">
        <v>365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HYPERLINK("https://sitonline.vs.ch/environnement/eaux_superficielles/fr/#/?locale=fr&amp;prelevement=SEN-1040&amp;scale=4500","SEN-1040")</f>
        <v>SEN-1040</v>
      </c>
      <c r="C17" s="114"/>
      <c r="D17" s="114"/>
      <c r="E17" s="115">
        <v>2566730</v>
      </c>
      <c r="F17" s="115"/>
      <c r="G17" s="115">
        <v>1107000</v>
      </c>
      <c r="H17" s="115"/>
      <c r="I17" s="115">
        <v>1113</v>
      </c>
      <c r="J17" s="116"/>
      <c r="K17" s="117" t="s">
        <v>366</v>
      </c>
      <c r="L17" s="118"/>
      <c r="M17" s="118" t="s">
        <v>284</v>
      </c>
      <c r="N17" s="10"/>
      <c r="O17" s="10"/>
      <c r="P17" s="114"/>
      <c r="Q17" s="114" t="s">
        <v>365</v>
      </c>
      <c r="R17" s="119"/>
      <c r="S17" s="119"/>
      <c r="T17" s="120"/>
      <c r="U17" s="121"/>
      <c r="V17" s="119"/>
      <c r="W17" s="119"/>
      <c r="X17" s="120"/>
      <c r="Y17" s="121"/>
      <c r="Z17" s="11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HYPERLINK("https://sitonline.vs.ch/environnement/eaux_superficielles/fr/#/?locale=fr&amp;prelevement=SEN-1323&amp;scale=4500","SEN-1323")</f>
        <v>SEN-1323</v>
      </c>
      <c r="C18" s="114"/>
      <c r="D18" s="114" t="s">
        <v>367</v>
      </c>
      <c r="E18" s="115">
        <v>2567340</v>
      </c>
      <c r="F18" s="115"/>
      <c r="G18" s="115">
        <v>1107280</v>
      </c>
      <c r="H18" s="115"/>
      <c r="I18" s="115">
        <v>950</v>
      </c>
      <c r="J18" s="116"/>
      <c r="K18" s="117" t="s">
        <v>368</v>
      </c>
      <c r="L18" s="118"/>
      <c r="M18" s="118" t="s">
        <v>285</v>
      </c>
      <c r="N18" s="10"/>
      <c r="O18" s="10"/>
      <c r="P18" s="114"/>
      <c r="Q18" s="114" t="s">
        <v>369</v>
      </c>
      <c r="R18" s="119"/>
      <c r="S18" s="119"/>
      <c r="T18" s="120"/>
      <c r="U18" s="121"/>
      <c r="V18" s="119"/>
      <c r="W18" s="119" t="s">
        <v>277</v>
      </c>
      <c r="X18" s="120">
        <v>40364</v>
      </c>
      <c r="Y18" s="121"/>
      <c r="Z18" s="129" t="s">
        <v>376</v>
      </c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HYPERLINK("https://sitonline.vs.ch/environnement/eaux_superficielles/fr/#/?locale=fr&amp;prelevement=SEN-1324&amp;scale=4500","SEN-1324")</f>
        <v>SEN-1324</v>
      </c>
      <c r="C19" s="114"/>
      <c r="D19" s="114" t="s">
        <v>367</v>
      </c>
      <c r="E19" s="115">
        <v>2568033</v>
      </c>
      <c r="F19" s="115"/>
      <c r="G19" s="115">
        <v>1109100</v>
      </c>
      <c r="H19" s="115"/>
      <c r="I19" s="115">
        <v>912</v>
      </c>
      <c r="J19" s="116"/>
      <c r="K19" s="117" t="s">
        <v>370</v>
      </c>
      <c r="L19" s="118"/>
      <c r="M19" s="118" t="s">
        <v>285</v>
      </c>
      <c r="N19" s="10"/>
      <c r="O19" s="10"/>
      <c r="P19" s="114"/>
      <c r="Q19" s="114" t="s">
        <v>369</v>
      </c>
      <c r="R19" s="119"/>
      <c r="S19" s="119"/>
      <c r="T19" s="120"/>
      <c r="U19" s="121"/>
      <c r="V19" s="119"/>
      <c r="W19" s="119" t="s">
        <v>277</v>
      </c>
      <c r="X19" s="120">
        <v>40364</v>
      </c>
      <c r="Y19" s="121"/>
      <c r="Z19" s="129" t="s">
        <v>376</v>
      </c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HYPERLINK("https://sitonline.vs.ch/environnement/eaux_superficielles/fr/#/?locale=fr&amp;prelevement=SEN-1325&amp;scale=4500","SEN-1325")</f>
        <v>SEN-1325</v>
      </c>
      <c r="C20" s="114"/>
      <c r="D20" s="114" t="s">
        <v>367</v>
      </c>
      <c r="E20" s="115">
        <v>2568138</v>
      </c>
      <c r="F20" s="115"/>
      <c r="G20" s="115">
        <v>1108993</v>
      </c>
      <c r="H20" s="115"/>
      <c r="I20" s="115">
        <v>910</v>
      </c>
      <c r="J20" s="116"/>
      <c r="K20" s="117" t="s">
        <v>371</v>
      </c>
      <c r="L20" s="118"/>
      <c r="M20" s="118" t="s">
        <v>285</v>
      </c>
      <c r="N20" s="10"/>
      <c r="O20" s="10"/>
      <c r="P20" s="114"/>
      <c r="Q20" s="114" t="s">
        <v>369</v>
      </c>
      <c r="R20" s="119"/>
      <c r="S20" s="119"/>
      <c r="T20" s="120"/>
      <c r="U20" s="121"/>
      <c r="V20" s="119"/>
      <c r="W20" s="119" t="s">
        <v>277</v>
      </c>
      <c r="X20" s="120">
        <v>40364</v>
      </c>
      <c r="Y20" s="121"/>
      <c r="Z20" s="129" t="s">
        <v>376</v>
      </c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113">
        <v>10</v>
      </c>
      <c r="B21" s="126" t="str">
        <f>HYPERLINK("https://sitonline.vs.ch/environnement/eaux_superficielles/fr/#/?locale=fr&amp;prelevement=SEN-1556&amp;scale=4500","SEN-1556")</f>
        <v>SEN-1556</v>
      </c>
      <c r="C21" s="114"/>
      <c r="D21" s="114" t="s">
        <v>372</v>
      </c>
      <c r="E21" s="115">
        <v>2566415</v>
      </c>
      <c r="F21" s="115"/>
      <c r="G21" s="115">
        <v>1106442</v>
      </c>
      <c r="H21" s="115"/>
      <c r="I21" s="115">
        <v>1104</v>
      </c>
      <c r="J21" s="116"/>
      <c r="K21" s="117" t="s">
        <v>373</v>
      </c>
      <c r="L21" s="118"/>
      <c r="M21" s="118" t="s">
        <v>285</v>
      </c>
      <c r="N21" s="10"/>
      <c r="O21" s="10"/>
      <c r="P21" s="114"/>
      <c r="Q21" s="114" t="s">
        <v>374</v>
      </c>
      <c r="R21" s="119"/>
      <c r="S21" s="119"/>
      <c r="T21" s="120"/>
      <c r="U21" s="121"/>
      <c r="V21" s="119"/>
      <c r="W21" s="119"/>
      <c r="X21" s="120"/>
      <c r="Y21" s="121"/>
      <c r="Z21" s="119"/>
      <c r="AA21" s="122"/>
      <c r="AB21" s="114"/>
      <c r="AC21" s="114"/>
      <c r="AD21" s="114"/>
      <c r="AE21" s="114"/>
      <c r="AF21" s="114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4"/>
      <c r="BF21" s="124"/>
      <c r="BG21" s="123"/>
      <c r="BH21" s="123"/>
      <c r="BI21" s="116"/>
      <c r="BJ21" s="118"/>
      <c r="BK21" s="118"/>
      <c r="BL21" s="118"/>
      <c r="BM21" s="118"/>
      <c r="BN21" s="125"/>
      <c r="BO21" s="118"/>
      <c r="BP21" s="118"/>
      <c r="BQ21" s="118"/>
      <c r="BR21" s="118"/>
      <c r="BS21" s="125"/>
      <c r="BT21" s="118"/>
      <c r="BU21" s="118"/>
      <c r="BV21" s="118"/>
      <c r="BW21" s="118"/>
      <c r="BX21" s="125"/>
      <c r="BY21" s="118"/>
      <c r="BZ21" s="118"/>
      <c r="CA21" s="118"/>
      <c r="CB21" s="118"/>
      <c r="CC21" s="125"/>
      <c r="CD21" s="118"/>
      <c r="CE21" s="114"/>
    </row>
    <row r="22" spans="1:83" s="6" customFormat="1" ht="15.5" x14ac:dyDescent="0.35">
      <c r="A22" s="113">
        <v>11</v>
      </c>
      <c r="B22" s="126" t="str">
        <f>HYPERLINK("https://sitonline.vs.ch/environnement/eaux_superficielles/fr/#/?locale=fr&amp;prelevement=SEN-1557&amp;scale=4500","SEN-1557")</f>
        <v>SEN-1557</v>
      </c>
      <c r="C22" s="114"/>
      <c r="D22" s="114" t="s">
        <v>375</v>
      </c>
      <c r="E22" s="115">
        <v>2564849</v>
      </c>
      <c r="F22" s="115"/>
      <c r="G22" s="115">
        <v>1110433</v>
      </c>
      <c r="H22" s="115"/>
      <c r="I22" s="115">
        <v>1529</v>
      </c>
      <c r="J22" s="116"/>
      <c r="K22" s="117" t="s">
        <v>362</v>
      </c>
      <c r="L22" s="118"/>
      <c r="M22" s="118" t="s">
        <v>285</v>
      </c>
      <c r="N22" s="10"/>
      <c r="O22" s="10"/>
      <c r="P22" s="114"/>
      <c r="Q22" s="114"/>
      <c r="R22" s="119"/>
      <c r="S22" s="119"/>
      <c r="T22" s="120"/>
      <c r="U22" s="121"/>
      <c r="V22" s="119"/>
      <c r="W22" s="119"/>
      <c r="X22" s="120"/>
      <c r="Y22" s="121"/>
      <c r="Z22" s="119"/>
      <c r="AA22" s="122"/>
      <c r="AB22" s="114"/>
      <c r="AC22" s="114"/>
      <c r="AD22" s="114"/>
      <c r="AE22" s="114"/>
      <c r="AF22" s="114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4"/>
      <c r="BF22" s="124"/>
      <c r="BG22" s="123"/>
      <c r="BH22" s="123"/>
      <c r="BI22" s="116"/>
      <c r="BJ22" s="118"/>
      <c r="BK22" s="118"/>
      <c r="BL22" s="118"/>
      <c r="BM22" s="118"/>
      <c r="BN22" s="125"/>
      <c r="BO22" s="118"/>
      <c r="BP22" s="118"/>
      <c r="BQ22" s="118"/>
      <c r="BR22" s="118"/>
      <c r="BS22" s="125"/>
      <c r="BT22" s="118"/>
      <c r="BU22" s="118"/>
      <c r="BV22" s="118"/>
      <c r="BW22" s="118"/>
      <c r="BX22" s="125"/>
      <c r="BY22" s="118"/>
      <c r="BZ22" s="118"/>
      <c r="CA22" s="118"/>
      <c r="CB22" s="118"/>
      <c r="CC22" s="125"/>
      <c r="CD22" s="118"/>
      <c r="CE22" s="114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2">
      <formula1>"Mit ständiger Wasserführung,Keine ständiger Wasserführung"</formula1>
    </dataValidation>
    <dataValidation type="list" allowBlank="1" showInputMessage="1" showErrorMessage="1" sqref="P12:P22">
      <formula1>"Bestehend,Ausser Betrieb"</formula1>
    </dataValidation>
    <dataValidation type="list" allowBlank="1" showInputMessage="1" showErrorMessage="1" sqref="R12:R22">
      <formula1>"Bewilligung,Konzession,Andere"</formula1>
    </dataValidation>
    <dataValidation type="list" allowBlank="1" showInputMessage="1" showErrorMessage="1" sqref="W12:W22">
      <formula1>"Vorhanden,Nicht vorhanden"</formula1>
    </dataValidation>
    <dataValidation type="list" allowBlank="1" showInputMessage="1" showErrorMessage="1" sqref="AB12:AB22">
      <formula1>"In einem Gewässerlauf,In einem See,Im Grundwasser (Quelle/Grundwasserleiter)"</formula1>
    </dataValidation>
    <dataValidation type="list" allowBlank="1" showInputMessage="1" showErrorMessage="1" sqref="AC12:AC22">
      <formula1>"Mit Regulierung,Ohne Regulierung,Stausee,Pumpen,Andere (bitte angeben)"</formula1>
    </dataValidation>
    <dataValidation type="list" allowBlank="1" showInputMessage="1" showErrorMessage="1" sqref="BK12:BK22 BP12:BP22 BU12:BU22 BZ12:BZ22">
      <formula1>"Ja,Nein"</formula1>
    </dataValidation>
    <dataValidation type="list" allowBlank="1" showInputMessage="1" showErrorMessage="1" sqref="N12:N22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2023-10-16T07:51:44Z</dcterms:modified>
</cp:coreProperties>
</file>