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1" l="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<sst xmlns="http://schemas.openxmlformats.org/spreadsheetml/2006/main" count="857" uniqueCount="422">
  <si>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</si>
  <si>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</si>
  <si>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</si>
  <si>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</si>
  <si>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</si>
  <si>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</si>
  <si>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</si>
  <si>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</si>
  <si>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</si>
  <si>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</si>
  <si>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</si>
  <si>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</si>
  <si>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</si>
  <si>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</si>
  <si>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</si>
  <si>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</si>
  <si>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</si>
  <si>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</si>
  <si>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</si>
  <si>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</si>
  <si>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</si>
  <si>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</si>
  <si>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</si>
  <si>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</si>
  <si>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</si>
  <si>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</si>
  <si>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</si>
  <si>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</si>
  <si>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</si>
  <si>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</si>
  <si>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</si>
  <si>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</si>
  <si>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</si>
  <si>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</si>
  <si>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</si>
  <si>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</si>
  <si>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</si>
  <si>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</si>
  <si>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</si>
  <si>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</si>
  <si>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</si>
  <si>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</si>
  <si>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</si>
  <si>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</si>
  <si>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</si>
  <si>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</si>
  <si>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</si>
  <si>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</si>
  <si>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</si>
  <si>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</si>
  <si>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</si>
  <si>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</si>
  <si>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</si>
  <si>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</si>
  <si>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</si>
  <si>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</si>
  <si>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</si>
  <si>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</si>
  <si>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</si>
  <si>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</si>
  <si>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</si>
  <si>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</si>
  <si>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</si>
  <si>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</si>
  <si>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</si>
  <si>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</si>
  <si>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</si>
  <si>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</si>
  <si>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</si>
  <si>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</si>
  <si>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</si>
  <si>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</si>
  <si>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</si>
  <si>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</si>
  <si>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</si>
  <si>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</si>
  <si>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</si>
  <si>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</si>
  <si>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</si>
  <si>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</si>
  <si>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</si>
  <si>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</si>
  <si>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</si>
  <si>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</si>
  <si>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</si>
  <si>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</si>
  <si>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</si>
  <si>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</si>
  <si>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</si>
  <si>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</si>
  <si>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</si>
  <si>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</si>
  <si>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</si>
  <si>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</si>
  <si>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</si>
  <si>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</si>
  <si>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</si>
  <si>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</si>
  <si>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</si>
  <si>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</si>
  <si>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</si>
  <si>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</si>
  <si>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</si>
  <si>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</si>
  <si>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</si>
  <si>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</si>
  <si>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</si>
  <si>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</si>
  <si>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</si>
  <si>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</si>
  <si>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</si>
  <si>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</si>
  <si>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</si>
  <si>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</si>
  <si>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</si>
  <si>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</si>
  <si>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</si>
  <si>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</si>
  <si>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</si>
  <si>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</si>
  <si>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</si>
  <si>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</si>
  <si>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</si>
  <si>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</si>
  <si>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</si>
  <si>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</si>
  <si>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</si>
  <si>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</si>
  <si>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</si>
  <si>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</si>
  <si>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</si>
  <si>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</si>
  <si>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</si>
  <si>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</si>
  <si>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</si>
  <si>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</si>
  <si>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</si>
  <si>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</si>
  <si>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</si>
  <si>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</si>
  <si>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</si>
  <si>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</si>
  <si>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</si>
  <si>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</si>
  <si>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</si>
  <si>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</si>
  <si>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</si>
  <si>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</si>
  <si>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</si>
  <si>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</si>
  <si>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</si>
  <si>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</si>
  <si>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</si>
  <si>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</si>
  <si>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</si>
  <si>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</si>
  <si>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</si>
  <si>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</si>
  <si>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</si>
  <si>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</si>
  <si>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</si>
  <si>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</si>
  <si>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</si>
  <si>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</si>
  <si>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</si>
  <si>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</si>
  <si>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</si>
  <si>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</si>
  <si>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</si>
  <si>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</si>
  <si>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</si>
  <si>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</si>
  <si>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</si>
  <si>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</si>
  <si>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</si>
  <si>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</si>
  <si>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</si>
  <si>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</si>
  <si>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</si>
  <si>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</si>
  <si>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</si>
  <si>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</si>
  <si>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</si>
  <si>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</si>
  <si>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</si>
  <si>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</si>
  <si>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</si>
  <si>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</si>
  <si>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</si>
  <si>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</si>
  <si>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</si>
  <si>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</si>
  <si>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</si>
  <si>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</si>
  <si>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</si>
  <si>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</si>
  <si>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</si>
  <si>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</si>
  <si>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</si>
  <si>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</si>
  <si>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</si>
  <si>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</si>
  <si>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</si>
  <si>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</si>
  <si>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</si>
  <si>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</si>
  <si>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</si>
  <si>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</si>
  <si>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</si>
  <si>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</si>
  <si>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</si>
  <si>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</si>
  <si>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</si>
  <si>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</si>
  <si>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</si>
  <si>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</si>
  <si>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</si>
  <si>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</si>
  <si>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</si>
  <si>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</si>
  <si>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</si>
  <si>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</si>
  <si>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</si>
  <si>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</si>
  <si>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</si>
  <si>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</si>
  <si>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</si>
  <si>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</si>
  <si>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</si>
  <si>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</si>
  <si>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</si>
  <si>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</si>
  <si>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</si>
  <si>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</si>
  <si>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</si>
  <si>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</si>
  <si>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</si>
  <si>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</si>
  <si>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</si>
  <si>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</si>
  <si>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</si>
  <si>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</si>
  <si>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</si>
  <si>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</si>
  <si>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</si>
  <si>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</si>
  <si>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</si>
  <si>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</si>
  <si>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</si>
  <si>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</si>
  <si>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</si>
  <si>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</si>
  <si>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</si>
  <si>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</si>
  <si>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</si>
  <si>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</si>
  <si>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</si>
  <si>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</si>
  <si>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</si>
  <si>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</si>
  <si>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</si>
  <si>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</si>
  <si>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</si>
  <si>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</si>
  <si>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</si>
  <si>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</si>
  <si>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</si>
  <si>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</si>
  <si>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</si>
  <si>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</si>
  <si>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</si>
  <si>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</si>
  <si>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</si>
  <si>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</si>
  <si>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</si>
  <si>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</si>
  <si>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</si>
  <si>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</si>
  <si>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</si>
  <si>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</si>
  <si>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</si>
  <si>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</si>
  <si>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</si>
  <si>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</si>
  <si>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</si>
  <si>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</si>
  <si>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</si>
  <si>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</si>
  <si>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</si>
  <si>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</si>
  <si>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</si>
  <si>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</si>
  <si>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</si>
  <si>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</si>
  <si>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</si>
  <si>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</si>
  <si>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</si>
  <si>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</si>
  <si>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</si>
  <si>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</si>
  <si>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</si>
  <si>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</si>
  <si>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</si>
  <si>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</si>
  <si>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</si>
  <si>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</si>
  <si>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</si>
  <si>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</si>
  <si>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</si>
  <si>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</si>
  <si>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</si>
  <si>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</si>
  <si>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</si>
  <si>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</si>
  <si>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</si>
  <si>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</si>
  <si>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</si>
  <si>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</si>
  <si>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</si>
  <si>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</si>
  <si>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</si>
  <si>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</si>
  <si>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</si>
  <si>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</si>
  <si>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</si>
  <si>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</si>
  <si>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</si>
  <si>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</si>
  <si>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</si>
  <si>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</si>
  <si>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</si>
  <si>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</si>
  <si>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</si>
  <si>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</si>
  <si>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</si>
  <si>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</si>
  <si>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</si>
  <si>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</si>
  <si>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</si>
  <si>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</si>
  <si>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</si>
  <si>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</si>
  <si>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</si>
  <si>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</si>
  <si>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</si>
  <si>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</si>
  <si>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</si>
  <si>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</si>
  <si>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</si>
  <si>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</si>
  <si>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</si>
  <si>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</si>
  <si>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Orsières</t>
  </si>
  <si>
    <t>Inventar der Wasserentnahmen _x000D_
Orsières</t>
  </si>
  <si>
    <t>Branche</t>
  </si>
  <si>
    <t>Dranse de Ferret</t>
  </si>
  <si>
    <t>Compagnie des FM d'Orsières</t>
  </si>
  <si>
    <t>Pompage de Branche</t>
  </si>
  <si>
    <t>La Fouly</t>
  </si>
  <si>
    <t>Torrent de la Fouly</t>
  </si>
  <si>
    <t>Electricité d'Emosson SA</t>
  </si>
  <si>
    <t>l'Amône</t>
  </si>
  <si>
    <t>Reuse de l’Amône</t>
  </si>
  <si>
    <t>Treutzé-Bo</t>
  </si>
  <si>
    <t>Planereuse</t>
  </si>
  <si>
    <t>Ruisseaux Planereuse</t>
  </si>
  <si>
    <t>Reuse de Saleina (FMO)</t>
  </si>
  <si>
    <t>Reuse de Saleina</t>
  </si>
  <si>
    <t>Saleina (ESA)</t>
  </si>
  <si>
    <t>Orny</t>
  </si>
  <si>
    <t>Torrent Darbellay</t>
  </si>
  <si>
    <t>Dranse d’Entremont (SRE)</t>
  </si>
  <si>
    <t>Dranse d’Entremont</t>
  </si>
  <si>
    <t>Forces Motrices de Sembrancher SA</t>
  </si>
  <si>
    <t>Lac de Champey</t>
  </si>
  <si>
    <t>Lac de Champex</t>
  </si>
  <si>
    <t>proche du torrent de Pont Sec</t>
  </si>
  <si>
    <t>commune</t>
  </si>
  <si>
    <t>Les Planches - La Douay</t>
  </si>
  <si>
    <t>proche d'un affluent RG de la Drance d'Entremont</t>
  </si>
  <si>
    <t>proche du Durnand d'Arpette</t>
  </si>
  <si>
    <t>proche d'un affluent RD du Durnand d'Arpette</t>
  </si>
  <si>
    <t>proche d'un affluent RD de la Drance de Ferret</t>
  </si>
  <si>
    <t>Plan Ravière</t>
  </si>
  <si>
    <t>Torrent de Jureau</t>
  </si>
  <si>
    <t>Consortage du remaniement parcellaire d'Orsières</t>
  </si>
  <si>
    <t>Irrigation pour la commune d'Orsières</t>
  </si>
  <si>
    <t>Torrent de Pont Sec</t>
  </si>
  <si>
    <t>Irrigation de la commune d'Orsières, prise de Moay</t>
  </si>
  <si>
    <t>Torrent de la Combe</t>
  </si>
  <si>
    <t>Consortage du remaniement d'Orsières</t>
  </si>
  <si>
    <t>La Rosière</t>
  </si>
  <si>
    <t>Torrent de Bochut</t>
  </si>
  <si>
    <t>Les Combes</t>
  </si>
  <si>
    <t>Torrent de Chamoille</t>
  </si>
  <si>
    <t>Fiollets sur Commeire</t>
  </si>
  <si>
    <t>Torrent des Foillets</t>
  </si>
  <si>
    <t>Samlaproz-Voursay</t>
  </si>
  <si>
    <t>Torrent du Vourzay, affluent du torrent de Niolet</t>
  </si>
  <si>
    <t>Terra Neire - Fremion</t>
  </si>
  <si>
    <t>Torrent de Tèra Nayre</t>
  </si>
  <si>
    <t>Treutsé-Bo 2 - Grenerets</t>
  </si>
  <si>
    <t>Treutsé-Bo</t>
  </si>
  <si>
    <t>Emosson SA</t>
  </si>
  <si>
    <t>Branche, forêt des Planereuses</t>
  </si>
  <si>
    <t>proche de la Drance de Ferret</t>
  </si>
  <si>
    <t>Les Foillets</t>
  </si>
  <si>
    <t>Niolet Prassurny</t>
  </si>
  <si>
    <t>proche d'un affluent RG de la Drance de Ferret</t>
  </si>
  <si>
    <t>Plan de la Chaux</t>
  </si>
  <si>
    <t>Arpettaz</t>
  </si>
  <si>
    <t>proche du Durnand</t>
  </si>
  <si>
    <t>Proche du Durnand</t>
  </si>
  <si>
    <t>Le Niolet (Champex) Petieux</t>
  </si>
  <si>
    <t>Torrent de Niolet</t>
  </si>
  <si>
    <t>Niollet - Consortage du remaniement parcellaire d'Orsières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</si>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</sst>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45" totalsRowShown="0" headerRowDxfId="165" dataDxfId="164" headerRowCellStyle="Milliers" dataCellStyle="Milliers">
  <autoFilter ref="A11:CE45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HYPERLINK("https://sitonline.vs.ch/environnement/eaux_superficielles/fr/#/?locale=fr&amp;prelevement=SFH-118&amp;scale=4500","SFH-118")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45" totalsRowShown="0" headerRowDxfId="82" dataDxfId="81" headerRowCellStyle="Milliers" dataCellStyle="Milliers">
  <autoFilter ref="A11:CE45"/>
  <tableColumns count="83">
    <tableColumn id="1" name="No" dataDxfId="80"/>
    <tableColumn id="4" name="Capt_IDCant" dataDxfId="79">
      <calculatedColumnFormula>HYPERLINK("https://sitonline.vs.ch/environnement/eaux_superficielles/fr/#/?locale=fr&amp;prelevement=SFH-118&amp;scale=4500","SFH-118")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HYPERLINK("https://sitonline.vs.ch/environnement/eaux_superficielles/fr/#/?locale=fr&amp;prelevement=SFH-118&amp;scale=4500","SFH-118")</f>
        <v>SFH-118</v>
      </c>
      <c r="C12" s="114"/>
      <c r="D12" s="114" t="s">
        <v>354</v>
      </c>
      <c r="E12" s="115">
        <v>2574479</v>
      </c>
      <c r="F12" s="115"/>
      <c r="G12" s="115">
        <v>1090600</v>
      </c>
      <c r="H12" s="115"/>
      <c r="I12" s="115">
        <v>1328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HYPERLINK("https://sitonline.vs.ch/environnement/eaux_superficielles/fr/#/?locale=fr&amp;prelevement=SFH-119&amp;scale=4500","SFH-119")</f>
        <v>SFH-119</v>
      </c>
      <c r="C13" s="114"/>
      <c r="D13" s="114" t="s">
        <v>357</v>
      </c>
      <c r="E13" s="115">
        <v>2575659</v>
      </c>
      <c r="F13" s="115"/>
      <c r="G13" s="115">
        <v>1092180</v>
      </c>
      <c r="H13" s="115"/>
      <c r="I13" s="115">
        <v>1206</v>
      </c>
      <c r="J13" s="116"/>
      <c r="K13" s="117" t="s">
        <v>355</v>
      </c>
      <c r="L13" s="118"/>
      <c r="M13" s="118" t="s">
        <v>204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HYPERLINK("https://sitonline.vs.ch/environnement/eaux_superficielles/fr/#/?locale=fr&amp;prelevement=SFH-120&amp;scale=4500","SFH-120")</f>
        <v>SFH-120</v>
      </c>
      <c r="C14" s="114"/>
      <c r="D14" s="114" t="s">
        <v>358</v>
      </c>
      <c r="E14" s="115">
        <v>2573449</v>
      </c>
      <c r="F14" s="115"/>
      <c r="G14" s="115">
        <v>1087254</v>
      </c>
      <c r="H14" s="115"/>
      <c r="I14" s="115">
        <v>1574</v>
      </c>
      <c r="J14" s="116"/>
      <c r="K14" s="117" t="s">
        <v>359</v>
      </c>
      <c r="L14" s="118"/>
      <c r="M14" s="118" t="s">
        <v>204</v>
      </c>
      <c r="N14" s="10"/>
      <c r="O14" s="10"/>
      <c r="P14" s="114"/>
      <c r="Q14" s="114" t="s">
        <v>360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HYPERLINK("https://sitonline.vs.ch/environnement/eaux_superficielles/fr/#/?locale=fr&amp;prelevement=SFH-121&amp;scale=4500","SFH-121")</f>
        <v>SFH-121</v>
      </c>
      <c r="C15" s="114"/>
      <c r="D15" s="114" t="s">
        <v>361</v>
      </c>
      <c r="E15" s="115">
        <v>2573194</v>
      </c>
      <c r="F15" s="115"/>
      <c r="G15" s="115">
        <v>1087588</v>
      </c>
      <c r="H15" s="115"/>
      <c r="I15" s="115">
        <v>1575</v>
      </c>
      <c r="J15" s="116"/>
      <c r="K15" s="117" t="s">
        <v>362</v>
      </c>
      <c r="L15" s="118"/>
      <c r="M15" s="118" t="s">
        <v>204</v>
      </c>
      <c r="N15" s="10"/>
      <c r="O15" s="10"/>
      <c r="P15" s="114"/>
      <c r="Q15" s="114" t="s">
        <v>360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HYPERLINK("https://sitonline.vs.ch/environnement/eaux_superficielles/fr/#/?locale=fr&amp;prelevement=SFH-122&amp;scale=4500","SFH-122")</f>
        <v>SFH-122</v>
      </c>
      <c r="C16" s="114"/>
      <c r="D16" s="114" t="s">
        <v>363</v>
      </c>
      <c r="E16" s="115">
        <v>2573308</v>
      </c>
      <c r="F16" s="115"/>
      <c r="G16" s="115">
        <v>1088513</v>
      </c>
      <c r="H16" s="115"/>
      <c r="I16" s="115">
        <v>1635</v>
      </c>
      <c r="J16" s="116"/>
      <c r="K16" s="117" t="s">
        <v>363</v>
      </c>
      <c r="L16" s="118"/>
      <c r="M16" s="118" t="s">
        <v>204</v>
      </c>
      <c r="N16" s="10"/>
      <c r="O16" s="10"/>
      <c r="P16" s="114"/>
      <c r="Q16" s="114" t="s">
        <v>360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HYPERLINK("https://sitonline.vs.ch/environnement/eaux_superficielles/fr/#/?locale=fr&amp;prelevement=SFH-123&amp;scale=4500","SFH-123")</f>
        <v>SFH-123</v>
      </c>
      <c r="C17" s="114"/>
      <c r="D17" s="114" t="s">
        <v>364</v>
      </c>
      <c r="E17" s="115">
        <v>2573836</v>
      </c>
      <c r="F17" s="115"/>
      <c r="G17" s="115">
        <v>1090439</v>
      </c>
      <c r="H17" s="115"/>
      <c r="I17" s="115">
        <v>1568</v>
      </c>
      <c r="J17" s="116"/>
      <c r="K17" s="117" t="s">
        <v>365</v>
      </c>
      <c r="L17" s="118"/>
      <c r="M17" s="118" t="s">
        <v>204</v>
      </c>
      <c r="N17" s="10"/>
      <c r="O17" s="10"/>
      <c r="P17" s="114"/>
      <c r="Q17" s="114" t="s">
        <v>360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HYPERLINK("https://sitonline.vs.ch/environnement/eaux_superficielles/fr/#/?locale=fr&amp;prelevement=SFH-124&amp;scale=4500","SFH-124")</f>
        <v>SFH-124</v>
      </c>
      <c r="C18" s="114"/>
      <c r="D18" s="114" t="s">
        <v>366</v>
      </c>
      <c r="E18" s="115">
        <v>2574132</v>
      </c>
      <c r="F18" s="115"/>
      <c r="G18" s="115">
        <v>1092483</v>
      </c>
      <c r="H18" s="115"/>
      <c r="I18" s="115">
        <v>1342</v>
      </c>
      <c r="J18" s="116"/>
      <c r="K18" s="117" t="s">
        <v>367</v>
      </c>
      <c r="L18" s="118"/>
      <c r="M18" s="118" t="s">
        <v>204</v>
      </c>
      <c r="N18" s="10"/>
      <c r="O18" s="10"/>
      <c r="P18" s="114"/>
      <c r="Q18" s="114" t="s">
        <v>356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HYPERLINK("https://sitonline.vs.ch/environnement/eaux_superficielles/fr/#/?locale=fr&amp;prelevement=SFH-125&amp;scale=4500","SFH-125")</f>
        <v>SFH-125</v>
      </c>
      <c r="C19" s="114"/>
      <c r="D19" s="114" t="s">
        <v>368</v>
      </c>
      <c r="E19" s="115">
        <v>2573159</v>
      </c>
      <c r="F19" s="115"/>
      <c r="G19" s="115">
        <v>1092740</v>
      </c>
      <c r="H19" s="115"/>
      <c r="I19" s="115">
        <v>1571</v>
      </c>
      <c r="J19" s="116"/>
      <c r="K19" s="117" t="s">
        <v>367</v>
      </c>
      <c r="L19" s="118"/>
      <c r="M19" s="118" t="s">
        <v>204</v>
      </c>
      <c r="N19" s="10"/>
      <c r="O19" s="10"/>
      <c r="P19" s="114"/>
      <c r="Q19" s="114" t="s">
        <v>360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HYPERLINK("https://sitonline.vs.ch/environnement/eaux_superficielles/fr/#/?locale=fr&amp;prelevement=SFH-126&amp;scale=4500","SFH-126")</f>
        <v>SFH-126</v>
      </c>
      <c r="C20" s="114"/>
      <c r="D20" s="114" t="s">
        <v>369</v>
      </c>
      <c r="E20" s="115">
        <v>2574799</v>
      </c>
      <c r="F20" s="115"/>
      <c r="G20" s="115">
        <v>1095780</v>
      </c>
      <c r="H20" s="115"/>
      <c r="I20" s="115">
        <v>1340</v>
      </c>
      <c r="J20" s="116"/>
      <c r="K20" s="117" t="s">
        <v>370</v>
      </c>
      <c r="L20" s="118"/>
      <c r="M20" s="118" t="s">
        <v>204</v>
      </c>
      <c r="N20" s="10"/>
      <c r="O20" s="10"/>
      <c r="P20" s="114"/>
      <c r="Q20" s="114" t="s">
        <v>356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HYPERLINK("https://sitonline.vs.ch/environnement/eaux_superficielles/fr/#/?locale=fr&amp;prelevement=SFH-127&amp;scale=4500","SFH-127")</f>
        <v>SFH-127</v>
      </c>
      <c r="C21" s="114"/>
      <c r="D21" s="114" t="s">
        <v>371</v>
      </c>
      <c r="E21" s="115">
        <v>2577199</v>
      </c>
      <c r="F21" s="115"/>
      <c r="G21" s="115">
        <v>1096780</v>
      </c>
      <c r="H21" s="115"/>
      <c r="I21" s="115">
        <v>915</v>
      </c>
      <c r="J21" s="116"/>
      <c r="K21" s="117" t="s">
        <v>372</v>
      </c>
      <c r="L21" s="118"/>
      <c r="M21" s="118" t="s">
        <v>204</v>
      </c>
      <c r="N21" s="10"/>
      <c r="O21" s="10"/>
      <c r="P21" s="114"/>
      <c r="Q21" s="114" t="s">
        <v>373</v>
      </c>
      <c r="R21" s="119"/>
      <c r="S21" s="119"/>
      <c r="T21" s="120"/>
      <c r="U21" s="121"/>
      <c r="V21" s="119"/>
      <c r="W21" s="119" t="s">
        <v>104</v>
      </c>
      <c r="X21" s="120">
        <v>41626</v>
      </c>
      <c r="Y21" s="121">
        <v>80</v>
      </c>
      <c r="Z21" s="129" t="s">
        <v>417</v>
      </c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HYPERLINK("https://sitonline.vs.ch/environnement/eaux_superficielles/fr/#/?locale=fr&amp;prelevement=SFH-139&amp;scale=4500","SFH-139")</f>
        <v>SFH-139</v>
      </c>
      <c r="C22" s="114"/>
      <c r="D22" s="114" t="s">
        <v>374</v>
      </c>
      <c r="E22" s="115">
        <v>2575169</v>
      </c>
      <c r="F22" s="115"/>
      <c r="G22" s="115">
        <v>1097320</v>
      </c>
      <c r="H22" s="115"/>
      <c r="I22" s="115">
        <v>1468</v>
      </c>
      <c r="J22" s="116"/>
      <c r="K22" s="117" t="s">
        <v>375</v>
      </c>
      <c r="L22" s="118"/>
      <c r="M22" s="118" t="s">
        <v>204</v>
      </c>
      <c r="N22" s="10"/>
      <c r="O22" s="10"/>
      <c r="P22" s="114"/>
      <c r="Q22" s="114" t="s">
        <v>356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HYPERLINK("https://sitonline.vs.ch/environnement/eaux_superficielles/fr/#/?locale=fr&amp;prelevement=SEN-1020&amp;scale=4500","SEN-1020")</f>
        <v>SEN-1020</v>
      </c>
      <c r="C23" s="114"/>
      <c r="D23" s="114"/>
      <c r="E23" s="115">
        <v>2580070</v>
      </c>
      <c r="F23" s="115"/>
      <c r="G23" s="115">
        <v>1096960</v>
      </c>
      <c r="H23" s="115"/>
      <c r="I23" s="115">
        <v>1661</v>
      </c>
      <c r="J23" s="116"/>
      <c r="K23" s="117" t="s">
        <v>376</v>
      </c>
      <c r="L23" s="118"/>
      <c r="M23" s="118" t="s">
        <v>199</v>
      </c>
      <c r="N23" s="10"/>
      <c r="O23" s="10"/>
      <c r="P23" s="114"/>
      <c r="Q23" s="114" t="s">
        <v>377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HYPERLINK("https://sitonline.vs.ch/environnement/eaux_superficielles/fr/#/?locale=fr&amp;prelevement=SEN-1024&amp;scale=4500","SEN-1024")</f>
        <v>SEN-1024</v>
      </c>
      <c r="C24" s="114"/>
      <c r="D24" s="114" t="s">
        <v>378</v>
      </c>
      <c r="E24" s="115">
        <v>2577270</v>
      </c>
      <c r="F24" s="115"/>
      <c r="G24" s="115">
        <v>1100660</v>
      </c>
      <c r="H24" s="115"/>
      <c r="I24" s="115">
        <v>898</v>
      </c>
      <c r="J24" s="116"/>
      <c r="K24" s="117" t="s">
        <v>379</v>
      </c>
      <c r="L24" s="118"/>
      <c r="M24" s="118" t="s">
        <v>199</v>
      </c>
      <c r="N24" s="10"/>
      <c r="O24" s="10"/>
      <c r="P24" s="114"/>
      <c r="Q24" s="114" t="s">
        <v>377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HYPERLINK("https://sitonline.vs.ch/environnement/eaux_superficielles/fr/#/?locale=fr&amp;prelevement=SEN-1034&amp;scale=4500","SEN-1034")</f>
        <v>SEN-1034</v>
      </c>
      <c r="C25" s="114"/>
      <c r="D25" s="114"/>
      <c r="E25" s="115">
        <v>2573000</v>
      </c>
      <c r="F25" s="115"/>
      <c r="G25" s="115">
        <v>1099600</v>
      </c>
      <c r="H25" s="115"/>
      <c r="I25" s="115">
        <v>1321</v>
      </c>
      <c r="J25" s="116"/>
      <c r="K25" s="117" t="s">
        <v>380</v>
      </c>
      <c r="L25" s="118"/>
      <c r="M25" s="118" t="s">
        <v>199</v>
      </c>
      <c r="N25" s="10"/>
      <c r="O25" s="10"/>
      <c r="P25" s="114"/>
      <c r="Q25" s="114" t="s">
        <v>377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HYPERLINK("https://sitonline.vs.ch/environnement/eaux_superficielles/fr/#/?locale=fr&amp;prelevement=SEN-1035&amp;scale=4500","SEN-1035")</f>
        <v>SEN-1035</v>
      </c>
      <c r="C26" s="114"/>
      <c r="D26" s="114"/>
      <c r="E26" s="115">
        <v>2573020</v>
      </c>
      <c r="F26" s="115"/>
      <c r="G26" s="115">
        <v>1099600</v>
      </c>
      <c r="H26" s="115"/>
      <c r="I26" s="115">
        <v>1325</v>
      </c>
      <c r="J26" s="116"/>
      <c r="K26" s="117" t="s">
        <v>381</v>
      </c>
      <c r="L26" s="118"/>
      <c r="M26" s="118" t="s">
        <v>199</v>
      </c>
      <c r="N26" s="10"/>
      <c r="O26" s="10"/>
      <c r="P26" s="114"/>
      <c r="Q26" s="114" t="s">
        <v>377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HYPERLINK("https://sitonline.vs.ch/environnement/eaux_superficielles/fr/#/?locale=fr&amp;prelevement=SEN-1036&amp;scale=4500","SEN-1036")</f>
        <v>SEN-1036</v>
      </c>
      <c r="C27" s="114"/>
      <c r="D27" s="114"/>
      <c r="E27" s="115">
        <v>2573030</v>
      </c>
      <c r="F27" s="115"/>
      <c r="G27" s="115">
        <v>1099600</v>
      </c>
      <c r="H27" s="115"/>
      <c r="I27" s="115">
        <v>1327</v>
      </c>
      <c r="J27" s="116"/>
      <c r="K27" s="117" t="s">
        <v>380</v>
      </c>
      <c r="L27" s="118"/>
      <c r="M27" s="118" t="s">
        <v>199</v>
      </c>
      <c r="N27" s="10"/>
      <c r="O27" s="10"/>
      <c r="P27" s="114"/>
      <c r="Q27" s="114" t="s">
        <v>377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HYPERLINK("https://sitonline.vs.ch/environnement/eaux_superficielles/fr/#/?locale=fr&amp;prelevement=SEN-1105&amp;scale=4500","SEN-1105")</f>
        <v>SEN-1105</v>
      </c>
      <c r="C28" s="114"/>
      <c r="D28" s="114"/>
      <c r="E28" s="115">
        <v>2575820</v>
      </c>
      <c r="F28" s="115"/>
      <c r="G28" s="115">
        <v>1082870</v>
      </c>
      <c r="H28" s="115"/>
      <c r="I28" s="115">
        <v>2160</v>
      </c>
      <c r="J28" s="116"/>
      <c r="K28" s="117" t="s">
        <v>382</v>
      </c>
      <c r="L28" s="118"/>
      <c r="M28" s="118" t="s">
        <v>199</v>
      </c>
      <c r="N28" s="10"/>
      <c r="O28" s="10"/>
      <c r="P28" s="114"/>
      <c r="Q28" s="114" t="s">
        <v>377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HYPERLINK("https://sitonline.vs.ch/environnement/eaux_superficielles/fr/#/?locale=fr&amp;prelevement=SEN-1106&amp;scale=4500","SEN-1106")</f>
        <v>SEN-1106</v>
      </c>
      <c r="C29" s="114"/>
      <c r="D29" s="114"/>
      <c r="E29" s="115">
        <v>2575800</v>
      </c>
      <c r="F29" s="115"/>
      <c r="G29" s="115">
        <v>1082840</v>
      </c>
      <c r="H29" s="115"/>
      <c r="I29" s="115">
        <v>2143</v>
      </c>
      <c r="J29" s="116"/>
      <c r="K29" s="117" t="s">
        <v>382</v>
      </c>
      <c r="L29" s="118"/>
      <c r="M29" s="118" t="s">
        <v>199</v>
      </c>
      <c r="N29" s="10"/>
      <c r="O29" s="10"/>
      <c r="P29" s="114"/>
      <c r="Q29" s="114" t="s">
        <v>377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HYPERLINK("https://sitonline.vs.ch/environnement/eaux_superficielles/fr/#/?locale=fr&amp;prelevement=SEN-1276&amp;scale=4500","SEN-1276")</f>
        <v>SEN-1276</v>
      </c>
      <c r="C30" s="114"/>
      <c r="D30" s="114" t="s">
        <v>383</v>
      </c>
      <c r="E30" s="115">
        <v>2574800</v>
      </c>
      <c r="F30" s="115"/>
      <c r="G30" s="115">
        <v>1095040</v>
      </c>
      <c r="H30" s="115"/>
      <c r="I30" s="115">
        <v>1400</v>
      </c>
      <c r="J30" s="116"/>
      <c r="K30" s="117" t="s">
        <v>384</v>
      </c>
      <c r="L30" s="118"/>
      <c r="M30" s="118" t="s">
        <v>210</v>
      </c>
      <c r="N30" s="10"/>
      <c r="O30" s="10"/>
      <c r="P30" s="114"/>
      <c r="Q30" s="114" t="s">
        <v>385</v>
      </c>
      <c r="R30" s="119"/>
      <c r="S30" s="119"/>
      <c r="T30" s="120"/>
      <c r="U30" s="121"/>
      <c r="V30" s="119"/>
      <c r="W30" s="119" t="s">
        <v>104</v>
      </c>
      <c r="X30" s="120"/>
      <c r="Y30" s="121"/>
      <c r="Z30" s="129" t="s">
        <v>417</v>
      </c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HYPERLINK("https://sitonline.vs.ch/environnement/eaux_superficielles/fr/#/?locale=fr&amp;prelevement=SEN-1345&amp;scale=4500","SEN-1345")</f>
        <v>SEN-1345</v>
      </c>
      <c r="C31" s="114"/>
      <c r="D31" s="114" t="s">
        <v>386</v>
      </c>
      <c r="E31" s="115">
        <v>2578780</v>
      </c>
      <c r="F31" s="115"/>
      <c r="G31" s="115">
        <v>1096470</v>
      </c>
      <c r="H31" s="115"/>
      <c r="I31" s="115"/>
      <c r="J31" s="116"/>
      <c r="K31" s="117" t="s">
        <v>387</v>
      </c>
      <c r="L31" s="118"/>
      <c r="M31" s="118" t="s">
        <v>210</v>
      </c>
      <c r="N31" s="10"/>
      <c r="O31" s="10"/>
      <c r="P31" s="114"/>
      <c r="Q31" s="114"/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HYPERLINK("https://sitonline.vs.ch/environnement/eaux_superficielles/fr/#/?locale=fr&amp;prelevement=SEN-1346&amp;scale=4500","SEN-1346")</f>
        <v>SEN-1346</v>
      </c>
      <c r="C32" s="114"/>
      <c r="D32" s="114" t="s">
        <v>388</v>
      </c>
      <c r="E32" s="115">
        <v>2579300</v>
      </c>
      <c r="F32" s="115"/>
      <c r="G32" s="115">
        <v>1098300</v>
      </c>
      <c r="H32" s="115"/>
      <c r="I32" s="115"/>
      <c r="J32" s="116"/>
      <c r="K32" s="117" t="s">
        <v>389</v>
      </c>
      <c r="L32" s="118"/>
      <c r="M32" s="118" t="s">
        <v>210</v>
      </c>
      <c r="N32" s="10"/>
      <c r="O32" s="10"/>
      <c r="P32" s="114"/>
      <c r="Q32" s="114" t="s">
        <v>390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HYPERLINK("https://sitonline.vs.ch/environnement/eaux_superficielles/fr/#/?locale=fr&amp;prelevement=SEN-1347&amp;scale=4500","SEN-1347")</f>
        <v>SEN-1347</v>
      </c>
      <c r="C33" s="114"/>
      <c r="D33" s="114" t="s">
        <v>391</v>
      </c>
      <c r="E33" s="115">
        <v>2578750</v>
      </c>
      <c r="F33" s="115"/>
      <c r="G33" s="115">
        <v>1099780</v>
      </c>
      <c r="H33" s="115"/>
      <c r="I33" s="115"/>
      <c r="J33" s="116"/>
      <c r="K33" s="117" t="s">
        <v>392</v>
      </c>
      <c r="L33" s="118"/>
      <c r="M33" s="118" t="s">
        <v>210</v>
      </c>
      <c r="N33" s="10"/>
      <c r="O33" s="10"/>
      <c r="P33" s="114"/>
      <c r="Q33" s="114" t="s">
        <v>385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HYPERLINK("https://sitonline.vs.ch/environnement/eaux_superficielles/fr/#/?locale=fr&amp;prelevement=SEN-1348&amp;scale=4500","SEN-1348")</f>
        <v>SEN-1348</v>
      </c>
      <c r="C34" s="114"/>
      <c r="D34" s="114" t="s">
        <v>393</v>
      </c>
      <c r="E34" s="115">
        <v>2578690</v>
      </c>
      <c r="F34" s="115"/>
      <c r="G34" s="115">
        <v>1100640</v>
      </c>
      <c r="H34" s="115"/>
      <c r="I34" s="115"/>
      <c r="J34" s="116"/>
      <c r="K34" s="117" t="s">
        <v>394</v>
      </c>
      <c r="L34" s="118"/>
      <c r="M34" s="118" t="s">
        <v>210</v>
      </c>
      <c r="N34" s="10"/>
      <c r="O34" s="10"/>
      <c r="P34" s="114"/>
      <c r="Q34" s="114" t="s">
        <v>385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HYPERLINK("https://sitonline.vs.ch/environnement/eaux_superficielles/fr/#/?locale=fr&amp;prelevement=SEN-1349&amp;scale=4500","SEN-1349")</f>
        <v>SEN-1349</v>
      </c>
      <c r="C35" s="114"/>
      <c r="D35" s="114" t="s">
        <v>395</v>
      </c>
      <c r="E35" s="115">
        <v>2579870</v>
      </c>
      <c r="F35" s="115"/>
      <c r="G35" s="115">
        <v>1096970</v>
      </c>
      <c r="H35" s="115"/>
      <c r="I35" s="115"/>
      <c r="J35" s="116"/>
      <c r="K35" s="117" t="s">
        <v>396</v>
      </c>
      <c r="L35" s="118"/>
      <c r="M35" s="118" t="s">
        <v>210</v>
      </c>
      <c r="N35" s="10"/>
      <c r="O35" s="10"/>
      <c r="P35" s="114"/>
      <c r="Q35" s="114" t="s">
        <v>385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HYPERLINK("https://sitonline.vs.ch/environnement/eaux_superficielles/fr/#/?locale=fr&amp;prelevement=SEN-1350&amp;scale=4500","SEN-1350")</f>
        <v>SEN-1350</v>
      </c>
      <c r="C36" s="114"/>
      <c r="D36" s="114" t="s">
        <v>397</v>
      </c>
      <c r="E36" s="115">
        <v>2575780</v>
      </c>
      <c r="F36" s="115"/>
      <c r="G36" s="115">
        <v>1096330</v>
      </c>
      <c r="H36" s="115"/>
      <c r="I36" s="115">
        <v>1050</v>
      </c>
      <c r="J36" s="116"/>
      <c r="K36" s="117" t="s">
        <v>398</v>
      </c>
      <c r="L36" s="118"/>
      <c r="M36" s="118" t="s">
        <v>210</v>
      </c>
      <c r="N36" s="10"/>
      <c r="O36" s="10"/>
      <c r="P36" s="114"/>
      <c r="Q36" s="114" t="s">
        <v>385</v>
      </c>
      <c r="R36" s="119"/>
      <c r="S36" s="119"/>
      <c r="T36" s="120"/>
      <c r="U36" s="121"/>
      <c r="V36" s="119"/>
      <c r="W36" s="119"/>
      <c r="X36" s="120"/>
      <c r="Y36" s="121"/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HYPERLINK("https://sitonline.vs.ch/environnement/eaux_superficielles/fr/#/?locale=fr&amp;prelevement=SEN-1352&amp;scale=4500","SEN-1352")</f>
        <v>SEN-1352</v>
      </c>
      <c r="C37" s="114"/>
      <c r="D37" s="114" t="s">
        <v>399</v>
      </c>
      <c r="E37" s="115">
        <v>2574660</v>
      </c>
      <c r="F37" s="115"/>
      <c r="G37" s="115">
        <v>1092580</v>
      </c>
      <c r="H37" s="115"/>
      <c r="I37" s="115"/>
      <c r="J37" s="116"/>
      <c r="K37" s="117" t="s">
        <v>400</v>
      </c>
      <c r="L37" s="118"/>
      <c r="M37" s="118" t="s">
        <v>210</v>
      </c>
      <c r="N37" s="10"/>
      <c r="O37" s="10"/>
      <c r="P37" s="114"/>
      <c r="Q37" s="114" t="s">
        <v>385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HYPERLINK("https://sitonline.vs.ch/environnement/eaux_superficielles/fr/#/?locale=fr&amp;prelevement=SEN-1484&amp;scale=4500","SEN-1484")</f>
        <v>SEN-1484</v>
      </c>
      <c r="C38" s="114"/>
      <c r="D38" s="114" t="s">
        <v>401</v>
      </c>
      <c r="E38" s="115">
        <v>2573362</v>
      </c>
      <c r="F38" s="115"/>
      <c r="G38" s="115">
        <v>1088544</v>
      </c>
      <c r="H38" s="115"/>
      <c r="I38" s="115">
        <v>1637</v>
      </c>
      <c r="J38" s="116"/>
      <c r="K38" s="117" t="s">
        <v>402</v>
      </c>
      <c r="L38" s="118"/>
      <c r="M38" s="118" t="s">
        <v>204</v>
      </c>
      <c r="N38" s="10"/>
      <c r="O38" s="10"/>
      <c r="P38" s="114"/>
      <c r="Q38" s="114" t="s">
        <v>403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HYPERLINK("https://sitonline.vs.ch/environnement/eaux_superficielles/fr/#/?locale=fr&amp;prelevement=SEN-324&amp;scale=4500","SEN-324")</f>
        <v>SEN-324</v>
      </c>
      <c r="C39" s="114"/>
      <c r="D39" s="114" t="s">
        <v>404</v>
      </c>
      <c r="E39" s="115">
        <v>2574445</v>
      </c>
      <c r="F39" s="115"/>
      <c r="G39" s="115">
        <v>1090555</v>
      </c>
      <c r="H39" s="115"/>
      <c r="I39" s="115">
        <v>1340</v>
      </c>
      <c r="J39" s="116"/>
      <c r="K39" s="117" t="s">
        <v>405</v>
      </c>
      <c r="L39" s="118"/>
      <c r="M39" s="118" t="s">
        <v>199</v>
      </c>
      <c r="N39" s="10"/>
      <c r="O39" s="10"/>
      <c r="P39" s="114"/>
      <c r="Q39" s="114" t="s">
        <v>377</v>
      </c>
      <c r="R39" s="119"/>
      <c r="S39" s="119"/>
      <c r="T39" s="120"/>
      <c r="U39" s="121"/>
      <c r="V39" s="119"/>
      <c r="W39" s="119"/>
      <c r="X39" s="120"/>
      <c r="Y39" s="121"/>
      <c r="Z39" s="11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HYPERLINK("https://sitonline.vs.ch/environnement/eaux_superficielles/fr/#/?locale=fr&amp;prelevement=SEN-326&amp;scale=4500","SEN-326")</f>
        <v>SEN-326</v>
      </c>
      <c r="C40" s="114"/>
      <c r="D40" s="114" t="s">
        <v>406</v>
      </c>
      <c r="E40" s="115">
        <v>2579895</v>
      </c>
      <c r="F40" s="115"/>
      <c r="G40" s="115">
        <v>1096950</v>
      </c>
      <c r="H40" s="115"/>
      <c r="I40" s="115">
        <v>1600</v>
      </c>
      <c r="J40" s="116"/>
      <c r="K40" s="117" t="s">
        <v>376</v>
      </c>
      <c r="L40" s="118"/>
      <c r="M40" s="118" t="s">
        <v>199</v>
      </c>
      <c r="N40" s="10"/>
      <c r="O40" s="10"/>
      <c r="P40" s="114"/>
      <c r="Q40" s="114" t="s">
        <v>377</v>
      </c>
      <c r="R40" s="119"/>
      <c r="S40" s="119"/>
      <c r="T40" s="120"/>
      <c r="U40" s="121"/>
      <c r="V40" s="119"/>
      <c r="W40" s="119"/>
      <c r="X40" s="120"/>
      <c r="Y40" s="121"/>
      <c r="Z40" s="11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HYPERLINK("https://sitonline.vs.ch/environnement/eaux_superficielles/fr/#/?locale=fr&amp;prelevement=SEN-328&amp;scale=4500","SEN-328")</f>
        <v>SEN-328</v>
      </c>
      <c r="C41" s="114"/>
      <c r="D41" s="114" t="s">
        <v>407</v>
      </c>
      <c r="E41" s="115">
        <v>2575580</v>
      </c>
      <c r="F41" s="115"/>
      <c r="G41" s="115">
        <v>1096610</v>
      </c>
      <c r="H41" s="115"/>
      <c r="I41" s="115">
        <v>1230</v>
      </c>
      <c r="J41" s="116"/>
      <c r="K41" s="117" t="s">
        <v>408</v>
      </c>
      <c r="L41" s="118"/>
      <c r="M41" s="118" t="s">
        <v>199</v>
      </c>
      <c r="N41" s="10"/>
      <c r="O41" s="10"/>
      <c r="P41" s="114"/>
      <c r="Q41" s="114" t="s">
        <v>377</v>
      </c>
      <c r="R41" s="119"/>
      <c r="S41" s="119"/>
      <c r="T41" s="120"/>
      <c r="U41" s="121"/>
      <c r="V41" s="119"/>
      <c r="W41" s="119"/>
      <c r="X41" s="120"/>
      <c r="Y41" s="121"/>
      <c r="Z41" s="11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HYPERLINK("https://sitonline.vs.ch/environnement/eaux_superficielles/fr/#/?locale=fr&amp;prelevement=SEN-330&amp;scale=4500","SEN-330")</f>
        <v>SEN-330</v>
      </c>
      <c r="C42" s="114"/>
      <c r="D42" s="114" t="s">
        <v>409</v>
      </c>
      <c r="E42" s="115">
        <v>2575490</v>
      </c>
      <c r="F42" s="115"/>
      <c r="G42" s="115">
        <v>1082935</v>
      </c>
      <c r="H42" s="115"/>
      <c r="I42" s="115">
        <v>1980</v>
      </c>
      <c r="J42" s="116"/>
      <c r="K42" s="117" t="s">
        <v>382</v>
      </c>
      <c r="L42" s="118"/>
      <c r="M42" s="118" t="s">
        <v>199</v>
      </c>
      <c r="N42" s="10"/>
      <c r="O42" s="10"/>
      <c r="P42" s="114"/>
      <c r="Q42" s="114" t="s">
        <v>377</v>
      </c>
      <c r="R42" s="119"/>
      <c r="S42" s="119"/>
      <c r="T42" s="120"/>
      <c r="U42" s="121"/>
      <c r="V42" s="119"/>
      <c r="W42" s="119"/>
      <c r="X42" s="120"/>
      <c r="Y42" s="121"/>
      <c r="Z42" s="11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HYPERLINK("https://sitonline.vs.ch/environnement/eaux_superficielles/fr/#/?locale=fr&amp;prelevement=SEN-332&amp;scale=4500","SEN-332")</f>
        <v>SEN-332</v>
      </c>
      <c r="C43" s="114"/>
      <c r="D43" s="114" t="s">
        <v>410</v>
      </c>
      <c r="E43" s="115">
        <v>2573315</v>
      </c>
      <c r="F43" s="115"/>
      <c r="G43" s="115">
        <v>1097825</v>
      </c>
      <c r="H43" s="115"/>
      <c r="I43" s="115">
        <v>1600</v>
      </c>
      <c r="J43" s="116"/>
      <c r="K43" s="117" t="s">
        <v>411</v>
      </c>
      <c r="L43" s="118"/>
      <c r="M43" s="118" t="s">
        <v>199</v>
      </c>
      <c r="N43" s="10"/>
      <c r="O43" s="10"/>
      <c r="P43" s="114"/>
      <c r="Q43" s="114"/>
      <c r="R43" s="119"/>
      <c r="S43" s="119"/>
      <c r="T43" s="120"/>
      <c r="U43" s="121"/>
      <c r="V43" s="119"/>
      <c r="W43" s="119"/>
      <c r="X43" s="120"/>
      <c r="Y43" s="121"/>
      <c r="Z43" s="119"/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HYPERLINK("https://sitonline.vs.ch/environnement/eaux_superficielles/fr/#/?locale=fr&amp;prelevement=SEN-357&amp;scale=4500","SEN-357")</f>
        <v>SEN-357</v>
      </c>
      <c r="C44" s="114"/>
      <c r="D44" s="114" t="s">
        <v>410</v>
      </c>
      <c r="E44" s="115">
        <v>2572600</v>
      </c>
      <c r="F44" s="115"/>
      <c r="G44" s="115">
        <v>1097280</v>
      </c>
      <c r="H44" s="115"/>
      <c r="I44" s="115">
        <v>1710</v>
      </c>
      <c r="J44" s="116"/>
      <c r="K44" s="117" t="s">
        <v>412</v>
      </c>
      <c r="L44" s="118"/>
      <c r="M44" s="118" t="s">
        <v>199</v>
      </c>
      <c r="N44" s="10"/>
      <c r="O44" s="10"/>
      <c r="P44" s="114"/>
      <c r="Q44" s="114" t="s">
        <v>377</v>
      </c>
      <c r="R44" s="119"/>
      <c r="S44" s="119"/>
      <c r="T44" s="120"/>
      <c r="U44" s="121"/>
      <c r="V44" s="119"/>
      <c r="W44" s="119"/>
      <c r="X44" s="120"/>
      <c r="Y44" s="121"/>
      <c r="Z44" s="119"/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HYPERLINK("https://sitonline.vs.ch/environnement/eaux_superficielles/fr/#/?locale=fr&amp;prelevement=SEN-1351&amp;scale=4500","SEN-1351")</f>
        <v>SEN-1351</v>
      </c>
      <c r="C45" s="114"/>
      <c r="D45" s="114" t="s">
        <v>413</v>
      </c>
      <c r="E45" s="115">
        <v>2575383</v>
      </c>
      <c r="F45" s="115"/>
      <c r="G45" s="115">
        <v>1096924</v>
      </c>
      <c r="H45" s="115"/>
      <c r="I45" s="115">
        <v>1405</v>
      </c>
      <c r="J45" s="116"/>
      <c r="K45" s="117" t="s">
        <v>414</v>
      </c>
      <c r="L45" s="118"/>
      <c r="M45" s="118" t="s">
        <v>204</v>
      </c>
      <c r="N45" s="10"/>
      <c r="O45" s="10"/>
      <c r="P45" s="114"/>
      <c r="Q45" s="114" t="s">
        <v>415</v>
      </c>
      <c r="R45" s="119"/>
      <c r="S45" s="119"/>
      <c r="T45" s="120"/>
      <c r="U45" s="121"/>
      <c r="V45" s="119"/>
      <c r="W45" s="119"/>
      <c r="X45" s="120"/>
      <c r="Y45" s="121"/>
      <c r="Z45" s="11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45">
      <formula1>"Permanent,Temporaire"</formula1>
    </dataValidation>
    <dataValidation type="list" allowBlank="1" showInputMessage="1" showErrorMessage="1" sqref="P12:P45">
      <formula1>"Exploité,Non-exploité"</formula1>
    </dataValidation>
    <dataValidation type="list" allowBlank="1" showInputMessage="1" showErrorMessage="1" sqref="R12:R45">
      <formula1>"Autorisation,Concession,Autre"</formula1>
    </dataValidation>
    <dataValidation type="list" allowBlank="1" showInputMessage="1" showErrorMessage="1" sqref="W12:W45">
      <formula1>"Existant,Inexistant"</formula1>
    </dataValidation>
    <dataValidation type="list" allowBlank="1" showInputMessage="1" showErrorMessage="1" sqref="AB12:AB45">
      <formula1>"Dans un cours d'eau,Dans un plan d'eau (lac),Dans des eaux souterraines (source/nappe)"</formula1>
    </dataValidation>
    <dataValidation type="list" allowBlank="1" showInputMessage="1" showErrorMessage="1" sqref="AC12:AC45">
      <formula1>"Avec régulation,Sans régulation,Barrage,Pompage,Autre (à préciser)"</formula1>
    </dataValidation>
    <dataValidation type="list" allowBlank="1" showInputMessage="1" showErrorMessage="1" sqref="BK12:BK45 BP12:BP45 BU12:BU45 BZ12:BZ45">
      <formula1>"Oui,Non"</formula1>
    </dataValidation>
    <dataValidation type="list" allowBlank="1" showInputMessage="1" showErrorMessage="1" sqref="N12:N4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418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419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420</v>
      </c>
      <c r="M10" s="81" t="s">
        <v>232</v>
      </c>
      <c r="N10" s="70" t="s">
        <v>420</v>
      </c>
      <c r="O10" s="33" t="s">
        <v>290</v>
      </c>
      <c r="P10" s="70" t="s">
        <v>420</v>
      </c>
      <c r="Q10" s="83" t="s">
        <v>240</v>
      </c>
      <c r="R10" s="94" t="s">
        <v>420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420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420</v>
      </c>
      <c r="AC10" s="70" t="s">
        <v>420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420</v>
      </c>
      <c r="BL10" s="73" t="s">
        <v>271</v>
      </c>
      <c r="BM10" s="73" t="s">
        <v>421</v>
      </c>
      <c r="BN10" s="211"/>
      <c r="BO10" s="209"/>
      <c r="BP10" s="71" t="s">
        <v>420</v>
      </c>
      <c r="BQ10" s="73" t="s">
        <v>271</v>
      </c>
      <c r="BR10" s="73" t="s">
        <v>421</v>
      </c>
      <c r="BS10" s="211"/>
      <c r="BT10" s="209"/>
      <c r="BU10" s="71" t="s">
        <v>420</v>
      </c>
      <c r="BV10" s="73" t="s">
        <v>271</v>
      </c>
      <c r="BW10" s="73" t="s">
        <v>421</v>
      </c>
      <c r="BX10" s="211"/>
      <c r="BY10" s="209"/>
      <c r="BZ10" s="71" t="s">
        <v>420</v>
      </c>
      <c r="CA10" s="73" t="s">
        <v>271</v>
      </c>
      <c r="CB10" s="73" t="s">
        <v>421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HYPERLINK("https://sitonline.vs.ch/environnement/eaux_superficielles/fr/#/?locale=fr&amp;prelevement=SFH-118&amp;scale=4500","SFH-118")</f>
        <v>SFH-118</v>
      </c>
      <c r="C12" s="114"/>
      <c r="D12" s="114" t="s">
        <v>354</v>
      </c>
      <c r="E12" s="115">
        <v>2574479</v>
      </c>
      <c r="F12" s="115"/>
      <c r="G12" s="115">
        <v>1090600</v>
      </c>
      <c r="H12" s="115"/>
      <c r="I12" s="115">
        <v>1328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HYPERLINK("https://sitonline.vs.ch/environnement/eaux_superficielles/fr/#/?locale=fr&amp;prelevement=SFH-119&amp;scale=4500","SFH-119")</f>
        <v>SFH-119</v>
      </c>
      <c r="C13" s="114"/>
      <c r="D13" s="114" t="s">
        <v>357</v>
      </c>
      <c r="E13" s="115">
        <v>2575659</v>
      </c>
      <c r="F13" s="115"/>
      <c r="G13" s="115">
        <v>1092180</v>
      </c>
      <c r="H13" s="115"/>
      <c r="I13" s="115">
        <v>1206</v>
      </c>
      <c r="J13" s="116"/>
      <c r="K13" s="117" t="s">
        <v>355</v>
      </c>
      <c r="L13" s="118"/>
      <c r="M13" s="118" t="s">
        <v>285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HYPERLINK("https://sitonline.vs.ch/environnement/eaux_superficielles/fr/#/?locale=fr&amp;prelevement=SFH-120&amp;scale=4500","SFH-120")</f>
        <v>SFH-120</v>
      </c>
      <c r="C14" s="114"/>
      <c r="D14" s="114" t="s">
        <v>358</v>
      </c>
      <c r="E14" s="115">
        <v>2573449</v>
      </c>
      <c r="F14" s="115"/>
      <c r="G14" s="115">
        <v>1087254</v>
      </c>
      <c r="H14" s="115"/>
      <c r="I14" s="115">
        <v>1574</v>
      </c>
      <c r="J14" s="116"/>
      <c r="K14" s="117" t="s">
        <v>359</v>
      </c>
      <c r="L14" s="118"/>
      <c r="M14" s="118" t="s">
        <v>285</v>
      </c>
      <c r="N14" s="10"/>
      <c r="O14" s="10"/>
      <c r="P14" s="114"/>
      <c r="Q14" s="114" t="s">
        <v>360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HYPERLINK("https://sitonline.vs.ch/environnement/eaux_superficielles/fr/#/?locale=fr&amp;prelevement=SFH-121&amp;scale=4500","SFH-121")</f>
        <v>SFH-121</v>
      </c>
      <c r="C15" s="114"/>
      <c r="D15" s="114" t="s">
        <v>361</v>
      </c>
      <c r="E15" s="115">
        <v>2573194</v>
      </c>
      <c r="F15" s="115"/>
      <c r="G15" s="115">
        <v>1087588</v>
      </c>
      <c r="H15" s="115"/>
      <c r="I15" s="115">
        <v>1575</v>
      </c>
      <c r="J15" s="116"/>
      <c r="K15" s="117" t="s">
        <v>362</v>
      </c>
      <c r="L15" s="118"/>
      <c r="M15" s="118" t="s">
        <v>285</v>
      </c>
      <c r="N15" s="10"/>
      <c r="O15" s="10"/>
      <c r="P15" s="114"/>
      <c r="Q15" s="114" t="s">
        <v>360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HYPERLINK("https://sitonline.vs.ch/environnement/eaux_superficielles/fr/#/?locale=fr&amp;prelevement=SFH-122&amp;scale=4500","SFH-122")</f>
        <v>SFH-122</v>
      </c>
      <c r="C16" s="114"/>
      <c r="D16" s="114" t="s">
        <v>363</v>
      </c>
      <c r="E16" s="115">
        <v>2573308</v>
      </c>
      <c r="F16" s="115"/>
      <c r="G16" s="115">
        <v>1088513</v>
      </c>
      <c r="H16" s="115"/>
      <c r="I16" s="115">
        <v>1635</v>
      </c>
      <c r="J16" s="116"/>
      <c r="K16" s="117" t="s">
        <v>363</v>
      </c>
      <c r="L16" s="118"/>
      <c r="M16" s="118" t="s">
        <v>285</v>
      </c>
      <c r="N16" s="10"/>
      <c r="O16" s="10"/>
      <c r="P16" s="114"/>
      <c r="Q16" s="114" t="s">
        <v>360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HYPERLINK("https://sitonline.vs.ch/environnement/eaux_superficielles/fr/#/?locale=fr&amp;prelevement=SFH-123&amp;scale=4500","SFH-123")</f>
        <v>SFH-123</v>
      </c>
      <c r="C17" s="114"/>
      <c r="D17" s="114" t="s">
        <v>364</v>
      </c>
      <c r="E17" s="115">
        <v>2573836</v>
      </c>
      <c r="F17" s="115"/>
      <c r="G17" s="115">
        <v>1090439</v>
      </c>
      <c r="H17" s="115"/>
      <c r="I17" s="115">
        <v>1568</v>
      </c>
      <c r="J17" s="116"/>
      <c r="K17" s="117" t="s">
        <v>365</v>
      </c>
      <c r="L17" s="118"/>
      <c r="M17" s="118" t="s">
        <v>285</v>
      </c>
      <c r="N17" s="10"/>
      <c r="O17" s="10"/>
      <c r="P17" s="114"/>
      <c r="Q17" s="114" t="s">
        <v>360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HYPERLINK("https://sitonline.vs.ch/environnement/eaux_superficielles/fr/#/?locale=fr&amp;prelevement=SFH-124&amp;scale=4500","SFH-124")</f>
        <v>SFH-124</v>
      </c>
      <c r="C18" s="114"/>
      <c r="D18" s="114" t="s">
        <v>366</v>
      </c>
      <c r="E18" s="115">
        <v>2574132</v>
      </c>
      <c r="F18" s="115"/>
      <c r="G18" s="115">
        <v>1092483</v>
      </c>
      <c r="H18" s="115"/>
      <c r="I18" s="115">
        <v>1342</v>
      </c>
      <c r="J18" s="116"/>
      <c r="K18" s="117" t="s">
        <v>367</v>
      </c>
      <c r="L18" s="118"/>
      <c r="M18" s="118" t="s">
        <v>285</v>
      </c>
      <c r="N18" s="10"/>
      <c r="O18" s="10"/>
      <c r="P18" s="114"/>
      <c r="Q18" s="114" t="s">
        <v>356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HYPERLINK("https://sitonline.vs.ch/environnement/eaux_superficielles/fr/#/?locale=fr&amp;prelevement=SFH-125&amp;scale=4500","SFH-125")</f>
        <v>SFH-125</v>
      </c>
      <c r="C19" s="114"/>
      <c r="D19" s="114" t="s">
        <v>368</v>
      </c>
      <c r="E19" s="115">
        <v>2573159</v>
      </c>
      <c r="F19" s="115"/>
      <c r="G19" s="115">
        <v>1092740</v>
      </c>
      <c r="H19" s="115"/>
      <c r="I19" s="115">
        <v>1571</v>
      </c>
      <c r="J19" s="116"/>
      <c r="K19" s="117" t="s">
        <v>367</v>
      </c>
      <c r="L19" s="118"/>
      <c r="M19" s="118" t="s">
        <v>285</v>
      </c>
      <c r="N19" s="10"/>
      <c r="O19" s="10"/>
      <c r="P19" s="114"/>
      <c r="Q19" s="114" t="s">
        <v>360</v>
      </c>
      <c r="R19" s="119"/>
      <c r="S19" s="119"/>
      <c r="T19" s="120"/>
      <c r="U19" s="121"/>
      <c r="V19" s="119"/>
      <c r="W19" s="119"/>
      <c r="X19" s="120"/>
      <c r="Y19" s="121"/>
      <c r="Z19" s="12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HYPERLINK("https://sitonline.vs.ch/environnement/eaux_superficielles/fr/#/?locale=fr&amp;prelevement=SFH-126&amp;scale=4500","SFH-126")</f>
        <v>SFH-126</v>
      </c>
      <c r="C20" s="114"/>
      <c r="D20" s="114" t="s">
        <v>369</v>
      </c>
      <c r="E20" s="115">
        <v>2574799</v>
      </c>
      <c r="F20" s="115"/>
      <c r="G20" s="115">
        <v>1095780</v>
      </c>
      <c r="H20" s="115"/>
      <c r="I20" s="115">
        <v>1340</v>
      </c>
      <c r="J20" s="116"/>
      <c r="K20" s="117" t="s">
        <v>370</v>
      </c>
      <c r="L20" s="118"/>
      <c r="M20" s="118" t="s">
        <v>285</v>
      </c>
      <c r="N20" s="10"/>
      <c r="O20" s="10"/>
      <c r="P20" s="114"/>
      <c r="Q20" s="114" t="s">
        <v>356</v>
      </c>
      <c r="R20" s="119"/>
      <c r="S20" s="119"/>
      <c r="T20" s="120"/>
      <c r="U20" s="121"/>
      <c r="V20" s="119"/>
      <c r="W20" s="119"/>
      <c r="X20" s="120"/>
      <c r="Y20" s="121"/>
      <c r="Z20" s="12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HYPERLINK("https://sitonline.vs.ch/environnement/eaux_superficielles/fr/#/?locale=fr&amp;prelevement=SFH-127&amp;scale=4500","SFH-127")</f>
        <v>SFH-127</v>
      </c>
      <c r="C21" s="114"/>
      <c r="D21" s="114" t="s">
        <v>371</v>
      </c>
      <c r="E21" s="115">
        <v>2577199</v>
      </c>
      <c r="F21" s="115"/>
      <c r="G21" s="115">
        <v>1096780</v>
      </c>
      <c r="H21" s="115"/>
      <c r="I21" s="115">
        <v>915</v>
      </c>
      <c r="J21" s="116"/>
      <c r="K21" s="117" t="s">
        <v>372</v>
      </c>
      <c r="L21" s="118"/>
      <c r="M21" s="118" t="s">
        <v>285</v>
      </c>
      <c r="N21" s="10"/>
      <c r="O21" s="10"/>
      <c r="P21" s="114"/>
      <c r="Q21" s="114" t="s">
        <v>373</v>
      </c>
      <c r="R21" s="119"/>
      <c r="S21" s="119"/>
      <c r="T21" s="120"/>
      <c r="U21" s="121"/>
      <c r="V21" s="119"/>
      <c r="W21" s="119" t="s">
        <v>277</v>
      </c>
      <c r="X21" s="120">
        <v>41626</v>
      </c>
      <c r="Y21" s="121">
        <v>80</v>
      </c>
      <c r="Z21" s="129" t="s">
        <v>416</v>
      </c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HYPERLINK("https://sitonline.vs.ch/environnement/eaux_superficielles/fr/#/?locale=fr&amp;prelevement=SFH-139&amp;scale=4500","SFH-139")</f>
        <v>SFH-139</v>
      </c>
      <c r="C22" s="114"/>
      <c r="D22" s="114" t="s">
        <v>374</v>
      </c>
      <c r="E22" s="115">
        <v>2575169</v>
      </c>
      <c r="F22" s="115"/>
      <c r="G22" s="115">
        <v>1097320</v>
      </c>
      <c r="H22" s="115"/>
      <c r="I22" s="115">
        <v>1468</v>
      </c>
      <c r="J22" s="116"/>
      <c r="K22" s="117" t="s">
        <v>375</v>
      </c>
      <c r="L22" s="118"/>
      <c r="M22" s="118" t="s">
        <v>285</v>
      </c>
      <c r="N22" s="10"/>
      <c r="O22" s="10"/>
      <c r="P22" s="114"/>
      <c r="Q22" s="114" t="s">
        <v>356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HYPERLINK("https://sitonline.vs.ch/environnement/eaux_superficielles/fr/#/?locale=fr&amp;prelevement=SEN-1020&amp;scale=4500","SEN-1020")</f>
        <v>SEN-1020</v>
      </c>
      <c r="C23" s="114"/>
      <c r="D23" s="114"/>
      <c r="E23" s="115">
        <v>2580070</v>
      </c>
      <c r="F23" s="115"/>
      <c r="G23" s="115">
        <v>1096960</v>
      </c>
      <c r="H23" s="115"/>
      <c r="I23" s="115">
        <v>1661</v>
      </c>
      <c r="J23" s="116"/>
      <c r="K23" s="117" t="s">
        <v>376</v>
      </c>
      <c r="L23" s="118"/>
      <c r="M23" s="118" t="s">
        <v>284</v>
      </c>
      <c r="N23" s="10"/>
      <c r="O23" s="10"/>
      <c r="P23" s="114"/>
      <c r="Q23" s="114" t="s">
        <v>377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HYPERLINK("https://sitonline.vs.ch/environnement/eaux_superficielles/fr/#/?locale=fr&amp;prelevement=SEN-1024&amp;scale=4500","SEN-1024")</f>
        <v>SEN-1024</v>
      </c>
      <c r="C24" s="114"/>
      <c r="D24" s="114" t="s">
        <v>378</v>
      </c>
      <c r="E24" s="115">
        <v>2577270</v>
      </c>
      <c r="F24" s="115"/>
      <c r="G24" s="115">
        <v>1100660</v>
      </c>
      <c r="H24" s="115"/>
      <c r="I24" s="115">
        <v>898</v>
      </c>
      <c r="J24" s="116"/>
      <c r="K24" s="117" t="s">
        <v>379</v>
      </c>
      <c r="L24" s="118"/>
      <c r="M24" s="118" t="s">
        <v>284</v>
      </c>
      <c r="N24" s="10"/>
      <c r="O24" s="10"/>
      <c r="P24" s="114"/>
      <c r="Q24" s="114" t="s">
        <v>377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HYPERLINK("https://sitonline.vs.ch/environnement/eaux_superficielles/fr/#/?locale=fr&amp;prelevement=SEN-1034&amp;scale=4500","SEN-1034")</f>
        <v>SEN-1034</v>
      </c>
      <c r="C25" s="114"/>
      <c r="D25" s="114"/>
      <c r="E25" s="115">
        <v>2573000</v>
      </c>
      <c r="F25" s="115"/>
      <c r="G25" s="115">
        <v>1099600</v>
      </c>
      <c r="H25" s="115"/>
      <c r="I25" s="115">
        <v>1321</v>
      </c>
      <c r="J25" s="116"/>
      <c r="K25" s="117" t="s">
        <v>380</v>
      </c>
      <c r="L25" s="118"/>
      <c r="M25" s="118" t="s">
        <v>284</v>
      </c>
      <c r="N25" s="10"/>
      <c r="O25" s="10"/>
      <c r="P25" s="114"/>
      <c r="Q25" s="114" t="s">
        <v>377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HYPERLINK("https://sitonline.vs.ch/environnement/eaux_superficielles/fr/#/?locale=fr&amp;prelevement=SEN-1035&amp;scale=4500","SEN-1035")</f>
        <v>SEN-1035</v>
      </c>
      <c r="C26" s="114"/>
      <c r="D26" s="114"/>
      <c r="E26" s="115">
        <v>2573020</v>
      </c>
      <c r="F26" s="115"/>
      <c r="G26" s="115">
        <v>1099600</v>
      </c>
      <c r="H26" s="115"/>
      <c r="I26" s="115">
        <v>1325</v>
      </c>
      <c r="J26" s="116"/>
      <c r="K26" s="117" t="s">
        <v>381</v>
      </c>
      <c r="L26" s="118"/>
      <c r="M26" s="118" t="s">
        <v>284</v>
      </c>
      <c r="N26" s="10"/>
      <c r="O26" s="10"/>
      <c r="P26" s="114"/>
      <c r="Q26" s="114" t="s">
        <v>377</v>
      </c>
      <c r="R26" s="119"/>
      <c r="S26" s="119"/>
      <c r="T26" s="120"/>
      <c r="U26" s="121"/>
      <c r="V26" s="119"/>
      <c r="W26" s="119"/>
      <c r="X26" s="120"/>
      <c r="Y26" s="121"/>
      <c r="Z26" s="12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HYPERLINK("https://sitonline.vs.ch/environnement/eaux_superficielles/fr/#/?locale=fr&amp;prelevement=SEN-1036&amp;scale=4500","SEN-1036")</f>
        <v>SEN-1036</v>
      </c>
      <c r="C27" s="114"/>
      <c r="D27" s="114"/>
      <c r="E27" s="115">
        <v>2573030</v>
      </c>
      <c r="F27" s="115"/>
      <c r="G27" s="115">
        <v>1099600</v>
      </c>
      <c r="H27" s="115"/>
      <c r="I27" s="115">
        <v>1327</v>
      </c>
      <c r="J27" s="116"/>
      <c r="K27" s="117" t="s">
        <v>380</v>
      </c>
      <c r="L27" s="118"/>
      <c r="M27" s="118" t="s">
        <v>284</v>
      </c>
      <c r="N27" s="10"/>
      <c r="O27" s="10"/>
      <c r="P27" s="114"/>
      <c r="Q27" s="114" t="s">
        <v>377</v>
      </c>
      <c r="R27" s="119"/>
      <c r="S27" s="119"/>
      <c r="T27" s="120"/>
      <c r="U27" s="121"/>
      <c r="V27" s="119"/>
      <c r="W27" s="119"/>
      <c r="X27" s="120"/>
      <c r="Y27" s="121"/>
      <c r="Z27" s="12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HYPERLINK("https://sitonline.vs.ch/environnement/eaux_superficielles/fr/#/?locale=fr&amp;prelevement=SEN-1105&amp;scale=4500","SEN-1105")</f>
        <v>SEN-1105</v>
      </c>
      <c r="C28" s="114"/>
      <c r="D28" s="114"/>
      <c r="E28" s="115">
        <v>2575820</v>
      </c>
      <c r="F28" s="115"/>
      <c r="G28" s="115">
        <v>1082870</v>
      </c>
      <c r="H28" s="115"/>
      <c r="I28" s="115">
        <v>2160</v>
      </c>
      <c r="J28" s="116"/>
      <c r="K28" s="117" t="s">
        <v>382</v>
      </c>
      <c r="L28" s="118"/>
      <c r="M28" s="118" t="s">
        <v>284</v>
      </c>
      <c r="N28" s="10"/>
      <c r="O28" s="10"/>
      <c r="P28" s="114"/>
      <c r="Q28" s="114" t="s">
        <v>377</v>
      </c>
      <c r="R28" s="119"/>
      <c r="S28" s="119"/>
      <c r="T28" s="120"/>
      <c r="U28" s="121"/>
      <c r="V28" s="119"/>
      <c r="W28" s="119"/>
      <c r="X28" s="120"/>
      <c r="Y28" s="121"/>
      <c r="Z28" s="12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HYPERLINK("https://sitonline.vs.ch/environnement/eaux_superficielles/fr/#/?locale=fr&amp;prelevement=SEN-1106&amp;scale=4500","SEN-1106")</f>
        <v>SEN-1106</v>
      </c>
      <c r="C29" s="114"/>
      <c r="D29" s="114"/>
      <c r="E29" s="115">
        <v>2575800</v>
      </c>
      <c r="F29" s="115"/>
      <c r="G29" s="115">
        <v>1082840</v>
      </c>
      <c r="H29" s="115"/>
      <c r="I29" s="115">
        <v>2143</v>
      </c>
      <c r="J29" s="116"/>
      <c r="K29" s="117" t="s">
        <v>382</v>
      </c>
      <c r="L29" s="118"/>
      <c r="M29" s="118" t="s">
        <v>284</v>
      </c>
      <c r="N29" s="10"/>
      <c r="O29" s="10"/>
      <c r="P29" s="114"/>
      <c r="Q29" s="114" t="s">
        <v>377</v>
      </c>
      <c r="R29" s="119"/>
      <c r="S29" s="119"/>
      <c r="T29" s="120"/>
      <c r="U29" s="121"/>
      <c r="V29" s="119"/>
      <c r="W29" s="119"/>
      <c r="X29" s="120"/>
      <c r="Y29" s="121"/>
      <c r="Z29" s="12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HYPERLINK("https://sitonline.vs.ch/environnement/eaux_superficielles/fr/#/?locale=fr&amp;prelevement=SEN-1276&amp;scale=4500","SEN-1276")</f>
        <v>SEN-1276</v>
      </c>
      <c r="C30" s="114"/>
      <c r="D30" s="114" t="s">
        <v>383</v>
      </c>
      <c r="E30" s="115">
        <v>2574800</v>
      </c>
      <c r="F30" s="115"/>
      <c r="G30" s="115">
        <v>1095040</v>
      </c>
      <c r="H30" s="115"/>
      <c r="I30" s="115">
        <v>1400</v>
      </c>
      <c r="J30" s="116"/>
      <c r="K30" s="117" t="s">
        <v>384</v>
      </c>
      <c r="L30" s="118"/>
      <c r="M30" s="118" t="s">
        <v>286</v>
      </c>
      <c r="N30" s="10"/>
      <c r="O30" s="10"/>
      <c r="P30" s="114"/>
      <c r="Q30" s="114" t="s">
        <v>385</v>
      </c>
      <c r="R30" s="119"/>
      <c r="S30" s="119"/>
      <c r="T30" s="120"/>
      <c r="U30" s="121"/>
      <c r="V30" s="119"/>
      <c r="W30" s="119" t="s">
        <v>277</v>
      </c>
      <c r="X30" s="120"/>
      <c r="Y30" s="121"/>
      <c r="Z30" s="129" t="s">
        <v>416</v>
      </c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HYPERLINK("https://sitonline.vs.ch/environnement/eaux_superficielles/fr/#/?locale=fr&amp;prelevement=SEN-1345&amp;scale=4500","SEN-1345")</f>
        <v>SEN-1345</v>
      </c>
      <c r="C31" s="114"/>
      <c r="D31" s="114" t="s">
        <v>386</v>
      </c>
      <c r="E31" s="115">
        <v>2578780</v>
      </c>
      <c r="F31" s="115"/>
      <c r="G31" s="115">
        <v>1096470</v>
      </c>
      <c r="H31" s="115"/>
      <c r="I31" s="115"/>
      <c r="J31" s="116"/>
      <c r="K31" s="117" t="s">
        <v>387</v>
      </c>
      <c r="L31" s="118"/>
      <c r="M31" s="118" t="s">
        <v>286</v>
      </c>
      <c r="N31" s="10"/>
      <c r="O31" s="10"/>
      <c r="P31" s="114"/>
      <c r="Q31" s="114"/>
      <c r="R31" s="119"/>
      <c r="S31" s="119"/>
      <c r="T31" s="120"/>
      <c r="U31" s="121"/>
      <c r="V31" s="119"/>
      <c r="W31" s="119"/>
      <c r="X31" s="120"/>
      <c r="Y31" s="121"/>
      <c r="Z31" s="12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HYPERLINK("https://sitonline.vs.ch/environnement/eaux_superficielles/fr/#/?locale=fr&amp;prelevement=SEN-1346&amp;scale=4500","SEN-1346")</f>
        <v>SEN-1346</v>
      </c>
      <c r="C32" s="114"/>
      <c r="D32" s="114" t="s">
        <v>388</v>
      </c>
      <c r="E32" s="115">
        <v>2579300</v>
      </c>
      <c r="F32" s="115"/>
      <c r="G32" s="115">
        <v>1098300</v>
      </c>
      <c r="H32" s="115"/>
      <c r="I32" s="115"/>
      <c r="J32" s="116"/>
      <c r="K32" s="117" t="s">
        <v>389</v>
      </c>
      <c r="L32" s="118"/>
      <c r="M32" s="118" t="s">
        <v>286</v>
      </c>
      <c r="N32" s="10"/>
      <c r="O32" s="10"/>
      <c r="P32" s="114"/>
      <c r="Q32" s="114" t="s">
        <v>390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HYPERLINK("https://sitonline.vs.ch/environnement/eaux_superficielles/fr/#/?locale=fr&amp;prelevement=SEN-1347&amp;scale=4500","SEN-1347")</f>
        <v>SEN-1347</v>
      </c>
      <c r="C33" s="114"/>
      <c r="D33" s="114" t="s">
        <v>391</v>
      </c>
      <c r="E33" s="115">
        <v>2578750</v>
      </c>
      <c r="F33" s="115"/>
      <c r="G33" s="115">
        <v>1099780</v>
      </c>
      <c r="H33" s="115"/>
      <c r="I33" s="115"/>
      <c r="J33" s="116"/>
      <c r="K33" s="117" t="s">
        <v>392</v>
      </c>
      <c r="L33" s="118"/>
      <c r="M33" s="118" t="s">
        <v>286</v>
      </c>
      <c r="N33" s="10"/>
      <c r="O33" s="10"/>
      <c r="P33" s="114"/>
      <c r="Q33" s="114" t="s">
        <v>385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HYPERLINK("https://sitonline.vs.ch/environnement/eaux_superficielles/fr/#/?locale=fr&amp;prelevement=SEN-1348&amp;scale=4500","SEN-1348")</f>
        <v>SEN-1348</v>
      </c>
      <c r="C34" s="114"/>
      <c r="D34" s="114" t="s">
        <v>393</v>
      </c>
      <c r="E34" s="115">
        <v>2578690</v>
      </c>
      <c r="F34" s="115"/>
      <c r="G34" s="115">
        <v>1100640</v>
      </c>
      <c r="H34" s="115"/>
      <c r="I34" s="115"/>
      <c r="J34" s="116"/>
      <c r="K34" s="117" t="s">
        <v>394</v>
      </c>
      <c r="L34" s="118"/>
      <c r="M34" s="118" t="s">
        <v>286</v>
      </c>
      <c r="N34" s="10"/>
      <c r="O34" s="10"/>
      <c r="P34" s="114"/>
      <c r="Q34" s="114" t="s">
        <v>385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HYPERLINK("https://sitonline.vs.ch/environnement/eaux_superficielles/fr/#/?locale=fr&amp;prelevement=SEN-1349&amp;scale=4500","SEN-1349")</f>
        <v>SEN-1349</v>
      </c>
      <c r="C35" s="114"/>
      <c r="D35" s="114" t="s">
        <v>395</v>
      </c>
      <c r="E35" s="115">
        <v>2579870</v>
      </c>
      <c r="F35" s="115"/>
      <c r="G35" s="115">
        <v>1096970</v>
      </c>
      <c r="H35" s="115"/>
      <c r="I35" s="115"/>
      <c r="J35" s="116"/>
      <c r="K35" s="117" t="s">
        <v>396</v>
      </c>
      <c r="L35" s="118"/>
      <c r="M35" s="118" t="s">
        <v>286</v>
      </c>
      <c r="N35" s="10"/>
      <c r="O35" s="10"/>
      <c r="P35" s="114"/>
      <c r="Q35" s="114" t="s">
        <v>385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HYPERLINK("https://sitonline.vs.ch/environnement/eaux_superficielles/fr/#/?locale=fr&amp;prelevement=SEN-1350&amp;scale=4500","SEN-1350")</f>
        <v>SEN-1350</v>
      </c>
      <c r="C36" s="114"/>
      <c r="D36" s="114" t="s">
        <v>397</v>
      </c>
      <c r="E36" s="115">
        <v>2575780</v>
      </c>
      <c r="F36" s="115"/>
      <c r="G36" s="115">
        <v>1096330</v>
      </c>
      <c r="H36" s="115"/>
      <c r="I36" s="115">
        <v>1050</v>
      </c>
      <c r="J36" s="116"/>
      <c r="K36" s="117" t="s">
        <v>398</v>
      </c>
      <c r="L36" s="118"/>
      <c r="M36" s="118" t="s">
        <v>286</v>
      </c>
      <c r="N36" s="10"/>
      <c r="O36" s="10"/>
      <c r="P36" s="114"/>
      <c r="Q36" s="114" t="s">
        <v>385</v>
      </c>
      <c r="R36" s="119"/>
      <c r="S36" s="119"/>
      <c r="T36" s="120"/>
      <c r="U36" s="121"/>
      <c r="V36" s="119"/>
      <c r="W36" s="119"/>
      <c r="X36" s="120"/>
      <c r="Y36" s="121"/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HYPERLINK("https://sitonline.vs.ch/environnement/eaux_superficielles/fr/#/?locale=fr&amp;prelevement=SEN-1352&amp;scale=4500","SEN-1352")</f>
        <v>SEN-1352</v>
      </c>
      <c r="C37" s="114"/>
      <c r="D37" s="114" t="s">
        <v>399</v>
      </c>
      <c r="E37" s="115">
        <v>2574660</v>
      </c>
      <c r="F37" s="115"/>
      <c r="G37" s="115">
        <v>1092580</v>
      </c>
      <c r="H37" s="115"/>
      <c r="I37" s="115"/>
      <c r="J37" s="116"/>
      <c r="K37" s="117" t="s">
        <v>400</v>
      </c>
      <c r="L37" s="118"/>
      <c r="M37" s="118" t="s">
        <v>286</v>
      </c>
      <c r="N37" s="10"/>
      <c r="O37" s="10"/>
      <c r="P37" s="114"/>
      <c r="Q37" s="114" t="s">
        <v>385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HYPERLINK("https://sitonline.vs.ch/environnement/eaux_superficielles/fr/#/?locale=fr&amp;prelevement=SEN-1484&amp;scale=4500","SEN-1484")</f>
        <v>SEN-1484</v>
      </c>
      <c r="C38" s="114"/>
      <c r="D38" s="114" t="s">
        <v>401</v>
      </c>
      <c r="E38" s="115">
        <v>2573362</v>
      </c>
      <c r="F38" s="115"/>
      <c r="G38" s="115">
        <v>1088544</v>
      </c>
      <c r="H38" s="115"/>
      <c r="I38" s="115">
        <v>1637</v>
      </c>
      <c r="J38" s="116"/>
      <c r="K38" s="117" t="s">
        <v>402</v>
      </c>
      <c r="L38" s="118"/>
      <c r="M38" s="118" t="s">
        <v>285</v>
      </c>
      <c r="N38" s="10"/>
      <c r="O38" s="10"/>
      <c r="P38" s="114"/>
      <c r="Q38" s="114" t="s">
        <v>403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HYPERLINK("https://sitonline.vs.ch/environnement/eaux_superficielles/fr/#/?locale=fr&amp;prelevement=SEN-324&amp;scale=4500","SEN-324")</f>
        <v>SEN-324</v>
      </c>
      <c r="C39" s="114"/>
      <c r="D39" s="114" t="s">
        <v>404</v>
      </c>
      <c r="E39" s="115">
        <v>2574445</v>
      </c>
      <c r="F39" s="115"/>
      <c r="G39" s="115">
        <v>1090555</v>
      </c>
      <c r="H39" s="115"/>
      <c r="I39" s="115">
        <v>1340</v>
      </c>
      <c r="J39" s="116"/>
      <c r="K39" s="117" t="s">
        <v>405</v>
      </c>
      <c r="L39" s="118"/>
      <c r="M39" s="118" t="s">
        <v>284</v>
      </c>
      <c r="N39" s="10"/>
      <c r="O39" s="10"/>
      <c r="P39" s="114"/>
      <c r="Q39" s="114" t="s">
        <v>377</v>
      </c>
      <c r="R39" s="119"/>
      <c r="S39" s="119"/>
      <c r="T39" s="120"/>
      <c r="U39" s="121"/>
      <c r="V39" s="119"/>
      <c r="W39" s="119"/>
      <c r="X39" s="120"/>
      <c r="Y39" s="121"/>
      <c r="Z39" s="11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HYPERLINK("https://sitonline.vs.ch/environnement/eaux_superficielles/fr/#/?locale=fr&amp;prelevement=SEN-326&amp;scale=4500","SEN-326")</f>
        <v>SEN-326</v>
      </c>
      <c r="C40" s="114"/>
      <c r="D40" s="114" t="s">
        <v>406</v>
      </c>
      <c r="E40" s="115">
        <v>2579895</v>
      </c>
      <c r="F40" s="115"/>
      <c r="G40" s="115">
        <v>1096950</v>
      </c>
      <c r="H40" s="115"/>
      <c r="I40" s="115">
        <v>1600</v>
      </c>
      <c r="J40" s="116"/>
      <c r="K40" s="117" t="s">
        <v>376</v>
      </c>
      <c r="L40" s="118"/>
      <c r="M40" s="118" t="s">
        <v>284</v>
      </c>
      <c r="N40" s="10"/>
      <c r="O40" s="10"/>
      <c r="P40" s="114"/>
      <c r="Q40" s="114" t="s">
        <v>377</v>
      </c>
      <c r="R40" s="119"/>
      <c r="S40" s="119"/>
      <c r="T40" s="120"/>
      <c r="U40" s="121"/>
      <c r="V40" s="119"/>
      <c r="W40" s="119"/>
      <c r="X40" s="120"/>
      <c r="Y40" s="121"/>
      <c r="Z40" s="11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HYPERLINK("https://sitonline.vs.ch/environnement/eaux_superficielles/fr/#/?locale=fr&amp;prelevement=SEN-328&amp;scale=4500","SEN-328")</f>
        <v>SEN-328</v>
      </c>
      <c r="C41" s="114"/>
      <c r="D41" s="114" t="s">
        <v>407</v>
      </c>
      <c r="E41" s="115">
        <v>2575580</v>
      </c>
      <c r="F41" s="115"/>
      <c r="G41" s="115">
        <v>1096610</v>
      </c>
      <c r="H41" s="115"/>
      <c r="I41" s="115">
        <v>1230</v>
      </c>
      <c r="J41" s="116"/>
      <c r="K41" s="117" t="s">
        <v>408</v>
      </c>
      <c r="L41" s="118"/>
      <c r="M41" s="118" t="s">
        <v>284</v>
      </c>
      <c r="N41" s="10"/>
      <c r="O41" s="10"/>
      <c r="P41" s="114"/>
      <c r="Q41" s="114" t="s">
        <v>377</v>
      </c>
      <c r="R41" s="119"/>
      <c r="S41" s="119"/>
      <c r="T41" s="120"/>
      <c r="U41" s="121"/>
      <c r="V41" s="119"/>
      <c r="W41" s="119"/>
      <c r="X41" s="120"/>
      <c r="Y41" s="121"/>
      <c r="Z41" s="11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HYPERLINK("https://sitonline.vs.ch/environnement/eaux_superficielles/fr/#/?locale=fr&amp;prelevement=SEN-330&amp;scale=4500","SEN-330")</f>
        <v>SEN-330</v>
      </c>
      <c r="C42" s="114"/>
      <c r="D42" s="114" t="s">
        <v>409</v>
      </c>
      <c r="E42" s="115">
        <v>2575490</v>
      </c>
      <c r="F42" s="115"/>
      <c r="G42" s="115">
        <v>1082935</v>
      </c>
      <c r="H42" s="115"/>
      <c r="I42" s="115">
        <v>1980</v>
      </c>
      <c r="J42" s="116"/>
      <c r="K42" s="117" t="s">
        <v>382</v>
      </c>
      <c r="L42" s="118"/>
      <c r="M42" s="118" t="s">
        <v>284</v>
      </c>
      <c r="N42" s="10"/>
      <c r="O42" s="10"/>
      <c r="P42" s="114"/>
      <c r="Q42" s="114" t="s">
        <v>377</v>
      </c>
      <c r="R42" s="119"/>
      <c r="S42" s="119"/>
      <c r="T42" s="120"/>
      <c r="U42" s="121"/>
      <c r="V42" s="119"/>
      <c r="W42" s="119"/>
      <c r="X42" s="120"/>
      <c r="Y42" s="121"/>
      <c r="Z42" s="11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113">
        <v>32</v>
      </c>
      <c r="B43" s="126" t="str">
        <f>HYPERLINK("https://sitonline.vs.ch/environnement/eaux_superficielles/fr/#/?locale=fr&amp;prelevement=SEN-332&amp;scale=4500","SEN-332")</f>
        <v>SEN-332</v>
      </c>
      <c r="C43" s="114"/>
      <c r="D43" s="114" t="s">
        <v>410</v>
      </c>
      <c r="E43" s="115">
        <v>2573315</v>
      </c>
      <c r="F43" s="115"/>
      <c r="G43" s="115">
        <v>1097825</v>
      </c>
      <c r="H43" s="115"/>
      <c r="I43" s="115">
        <v>1600</v>
      </c>
      <c r="J43" s="116"/>
      <c r="K43" s="117" t="s">
        <v>411</v>
      </c>
      <c r="L43" s="118"/>
      <c r="M43" s="118" t="s">
        <v>284</v>
      </c>
      <c r="N43" s="10"/>
      <c r="O43" s="10"/>
      <c r="P43" s="114"/>
      <c r="Q43" s="114"/>
      <c r="R43" s="119"/>
      <c r="S43" s="119"/>
      <c r="T43" s="120"/>
      <c r="U43" s="121"/>
      <c r="V43" s="119"/>
      <c r="W43" s="119"/>
      <c r="X43" s="120"/>
      <c r="Y43" s="121"/>
      <c r="Z43" s="119"/>
      <c r="AA43" s="122"/>
      <c r="AB43" s="114"/>
      <c r="AC43" s="114"/>
      <c r="AD43" s="114"/>
      <c r="AE43" s="114"/>
      <c r="AF43" s="114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4"/>
      <c r="BF43" s="124"/>
      <c r="BG43" s="123"/>
      <c r="BH43" s="123"/>
      <c r="BI43" s="116"/>
      <c r="BJ43" s="118"/>
      <c r="BK43" s="118"/>
      <c r="BL43" s="118"/>
      <c r="BM43" s="118"/>
      <c r="BN43" s="125"/>
      <c r="BO43" s="118"/>
      <c r="BP43" s="118"/>
      <c r="BQ43" s="118"/>
      <c r="BR43" s="118"/>
      <c r="BS43" s="125"/>
      <c r="BT43" s="118"/>
      <c r="BU43" s="118"/>
      <c r="BV43" s="118"/>
      <c r="BW43" s="118"/>
      <c r="BX43" s="125"/>
      <c r="BY43" s="118"/>
      <c r="BZ43" s="118"/>
      <c r="CA43" s="118"/>
      <c r="CB43" s="118"/>
      <c r="CC43" s="125"/>
      <c r="CD43" s="118"/>
      <c r="CE43" s="114"/>
    </row>
    <row r="44" spans="1:83" s="6" customFormat="1" ht="15.5" x14ac:dyDescent="0.35">
      <c r="A44" s="113">
        <v>33</v>
      </c>
      <c r="B44" s="126" t="str">
        <f>HYPERLINK("https://sitonline.vs.ch/environnement/eaux_superficielles/fr/#/?locale=fr&amp;prelevement=SEN-357&amp;scale=4500","SEN-357")</f>
        <v>SEN-357</v>
      </c>
      <c r="C44" s="114"/>
      <c r="D44" s="114" t="s">
        <v>410</v>
      </c>
      <c r="E44" s="115">
        <v>2572600</v>
      </c>
      <c r="F44" s="115"/>
      <c r="G44" s="115">
        <v>1097280</v>
      </c>
      <c r="H44" s="115"/>
      <c r="I44" s="115">
        <v>1710</v>
      </c>
      <c r="J44" s="116"/>
      <c r="K44" s="117" t="s">
        <v>412</v>
      </c>
      <c r="L44" s="118"/>
      <c r="M44" s="118" t="s">
        <v>284</v>
      </c>
      <c r="N44" s="10"/>
      <c r="O44" s="10"/>
      <c r="P44" s="114"/>
      <c r="Q44" s="114" t="s">
        <v>377</v>
      </c>
      <c r="R44" s="119"/>
      <c r="S44" s="119"/>
      <c r="T44" s="120"/>
      <c r="U44" s="121"/>
      <c r="V44" s="119"/>
      <c r="W44" s="119"/>
      <c r="X44" s="120"/>
      <c r="Y44" s="121"/>
      <c r="Z44" s="119"/>
      <c r="AA44" s="122"/>
      <c r="AB44" s="114"/>
      <c r="AC44" s="114"/>
      <c r="AD44" s="114"/>
      <c r="AE44" s="114"/>
      <c r="AF44" s="114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4"/>
      <c r="BF44" s="124"/>
      <c r="BG44" s="123"/>
      <c r="BH44" s="123"/>
      <c r="BI44" s="116"/>
      <c r="BJ44" s="118"/>
      <c r="BK44" s="118"/>
      <c r="BL44" s="118"/>
      <c r="BM44" s="118"/>
      <c r="BN44" s="125"/>
      <c r="BO44" s="118"/>
      <c r="BP44" s="118"/>
      <c r="BQ44" s="118"/>
      <c r="BR44" s="118"/>
      <c r="BS44" s="125"/>
      <c r="BT44" s="118"/>
      <c r="BU44" s="118"/>
      <c r="BV44" s="118"/>
      <c r="BW44" s="118"/>
      <c r="BX44" s="125"/>
      <c r="BY44" s="118"/>
      <c r="BZ44" s="118"/>
      <c r="CA44" s="118"/>
      <c r="CB44" s="118"/>
      <c r="CC44" s="125"/>
      <c r="CD44" s="118"/>
      <c r="CE44" s="114"/>
    </row>
    <row r="45" spans="1:83" s="6" customFormat="1" ht="15.5" x14ac:dyDescent="0.35">
      <c r="A45" s="113">
        <v>34</v>
      </c>
      <c r="B45" s="126" t="str">
        <f>HYPERLINK("https://sitonline.vs.ch/environnement/eaux_superficielles/fr/#/?locale=fr&amp;prelevement=SEN-1351&amp;scale=4500","SEN-1351")</f>
        <v>SEN-1351</v>
      </c>
      <c r="C45" s="114"/>
      <c r="D45" s="114" t="s">
        <v>413</v>
      </c>
      <c r="E45" s="115">
        <v>2575383</v>
      </c>
      <c r="F45" s="115"/>
      <c r="G45" s="115">
        <v>1096924</v>
      </c>
      <c r="H45" s="115"/>
      <c r="I45" s="115">
        <v>1405</v>
      </c>
      <c r="J45" s="116"/>
      <c r="K45" s="117" t="s">
        <v>414</v>
      </c>
      <c r="L45" s="118"/>
      <c r="M45" s="118" t="s">
        <v>285</v>
      </c>
      <c r="N45" s="10"/>
      <c r="O45" s="10"/>
      <c r="P45" s="114"/>
      <c r="Q45" s="114" t="s">
        <v>415</v>
      </c>
      <c r="R45" s="119"/>
      <c r="S45" s="119"/>
      <c r="T45" s="120"/>
      <c r="U45" s="121"/>
      <c r="V45" s="119"/>
      <c r="W45" s="119"/>
      <c r="X45" s="120"/>
      <c r="Y45" s="121"/>
      <c r="Z45" s="119"/>
      <c r="AA45" s="122"/>
      <c r="AB45" s="114"/>
      <c r="AC45" s="114"/>
      <c r="AD45" s="114"/>
      <c r="AE45" s="114"/>
      <c r="AF45" s="114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3"/>
      <c r="BH45" s="123"/>
      <c r="BI45" s="116"/>
      <c r="BJ45" s="118"/>
      <c r="BK45" s="118"/>
      <c r="BL45" s="118"/>
      <c r="BM45" s="118"/>
      <c r="BN45" s="125"/>
      <c r="BO45" s="118"/>
      <c r="BP45" s="118"/>
      <c r="BQ45" s="118"/>
      <c r="BR45" s="118"/>
      <c r="BS45" s="125"/>
      <c r="BT45" s="118"/>
      <c r="BU45" s="118"/>
      <c r="BV45" s="118"/>
      <c r="BW45" s="118"/>
      <c r="BX45" s="125"/>
      <c r="BY45" s="118"/>
      <c r="BZ45" s="118"/>
      <c r="CA45" s="118"/>
      <c r="CB45" s="118"/>
      <c r="CC45" s="125"/>
      <c r="CD45" s="118"/>
      <c r="CE45" s="114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45">
      <formula1>"Mit ständiger Wasserführung,Keine ständiger Wasserführung"</formula1>
    </dataValidation>
    <dataValidation type="list" allowBlank="1" showInputMessage="1" showErrorMessage="1" sqref="P12:P45">
      <formula1>"Bestehend,Ausser Betrieb"</formula1>
    </dataValidation>
    <dataValidation type="list" allowBlank="1" showInputMessage="1" showErrorMessage="1" sqref="R12:R45">
      <formula1>"Bewilligung,Konzession,Andere"</formula1>
    </dataValidation>
    <dataValidation type="list" allowBlank="1" showInputMessage="1" showErrorMessage="1" sqref="W12:W45">
      <formula1>"Vorhanden,Nicht vorhanden"</formula1>
    </dataValidation>
    <dataValidation type="list" allowBlank="1" showInputMessage="1" showErrorMessage="1" sqref="AB12:AB45">
      <formula1>"In einem Gewässerlauf,In einem See,Im Grundwasser (Quelle/Grundwasserleiter)"</formula1>
    </dataValidation>
    <dataValidation type="list" allowBlank="1" showInputMessage="1" showErrorMessage="1" sqref="AC12:AC45">
      <formula1>"Mit Regulierung,Ohne Regulierung,Stausee,Pumpen,Andere (bitte angeben)"</formula1>
    </dataValidation>
    <dataValidation type="list" allowBlank="1" showInputMessage="1" showErrorMessage="1" sqref="BK12:BK45 BP12:BP45 BU12:BU45 BZ12:BZ45">
      <formula1>"Ja,Nein"</formula1>
    </dataValidation>
    <dataValidation type="list" allowBlank="1" showInputMessage="1" showErrorMessage="1" sqref="N12:N4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2023-10-16T08:04:42Z</dcterms:modified>
</cp:coreProperties>
</file>